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76" windowWidth="18876" windowHeight="8676" activeTab="1"/>
  </bookViews>
  <sheets>
    <sheet name="Ajakava" sheetId="1" r:id="rId1"/>
    <sheet name="Tabel" sheetId="2" r:id="rId2"/>
    <sheet name="Kokkuvõte" sheetId="3" state="hidden" r:id="rId3"/>
  </sheets>
  <calcPr calcId="145621"/>
</workbook>
</file>

<file path=xl/calcChain.xml><?xml version="1.0" encoding="utf-8"?>
<calcChain xmlns="http://schemas.openxmlformats.org/spreadsheetml/2006/main">
  <c r="H16" i="3" l="1"/>
  <c r="E16" i="3"/>
  <c r="B16" i="3"/>
  <c r="G3" i="3"/>
  <c r="E3" i="3"/>
  <c r="A3" i="3"/>
  <c r="G2" i="3"/>
  <c r="E2" i="3"/>
  <c r="A2" i="3"/>
  <c r="A1" i="3"/>
  <c r="R26" i="2"/>
  <c r="Q25" i="2"/>
  <c r="R25" i="2" s="1"/>
  <c r="S24" i="2"/>
  <c r="R23" i="2"/>
  <c r="Q22" i="2"/>
  <c r="R22" i="2" s="1"/>
  <c r="S21" i="2"/>
  <c r="R20" i="2"/>
  <c r="Q19" i="2"/>
  <c r="R19" i="2" s="1"/>
  <c r="S18" i="2"/>
  <c r="R17" i="2"/>
  <c r="Q16" i="2"/>
  <c r="R16" i="2" s="1"/>
  <c r="S15" i="2"/>
  <c r="R14" i="2"/>
  <c r="Q13" i="2"/>
  <c r="R13" i="2" s="1"/>
  <c r="S12" i="2"/>
  <c r="R11" i="2"/>
  <c r="Q10" i="2"/>
  <c r="R10" i="2" s="1"/>
  <c r="S9" i="2"/>
  <c r="R8" i="2"/>
  <c r="Q7" i="2"/>
  <c r="R7" i="2" s="1"/>
  <c r="S6" i="2"/>
  <c r="A3" i="2"/>
  <c r="A2" i="2"/>
  <c r="A1" i="2"/>
  <c r="A23" i="1"/>
  <c r="A24" i="1" s="1"/>
  <c r="A25" i="1" s="1"/>
  <c r="A26" i="1" s="1"/>
  <c r="A27" i="1" s="1"/>
  <c r="A28" i="1" s="1"/>
  <c r="A15" i="1"/>
  <c r="A16" i="1" s="1"/>
  <c r="A17" i="1" s="1"/>
  <c r="A18" i="1" s="1"/>
  <c r="A19" i="1" s="1"/>
  <c r="A20" i="1" s="1"/>
  <c r="A13" i="1"/>
  <c r="A21" i="1" s="1"/>
  <c r="B8" i="1"/>
  <c r="B9" i="1" s="1"/>
  <c r="B10" i="1" s="1"/>
  <c r="B11" i="1" s="1"/>
  <c r="B12" i="1" s="1"/>
  <c r="B14" i="1" s="1"/>
  <c r="B15" i="1" s="1"/>
  <c r="B16" i="1" s="1"/>
  <c r="B17" i="1" s="1"/>
  <c r="B18" i="1" s="1"/>
  <c r="B19" i="1" s="1"/>
  <c r="B20" i="1" s="1"/>
  <c r="B22" i="1" s="1"/>
  <c r="B23" i="1" s="1"/>
  <c r="B24" i="1" s="1"/>
  <c r="B25" i="1" s="1"/>
  <c r="B26" i="1" s="1"/>
  <c r="B27" i="1" s="1"/>
  <c r="B28" i="1" s="1"/>
  <c r="B7" i="1"/>
  <c r="A7" i="1"/>
  <c r="A8" i="1" s="1"/>
  <c r="A9" i="1" s="1"/>
  <c r="A10" i="1" s="1"/>
  <c r="A11" i="1" s="1"/>
  <c r="A12" i="1" s="1"/>
  <c r="R27" i="2" l="1"/>
  <c r="Q27" i="2"/>
  <c r="O27" i="2" l="1"/>
</calcChain>
</file>

<file path=xl/sharedStrings.xml><?xml version="1.0" encoding="utf-8"?>
<sst xmlns="http://schemas.openxmlformats.org/spreadsheetml/2006/main" count="143" uniqueCount="64">
  <si>
    <t>09.02.-11.02.2018</t>
  </si>
  <si>
    <t>VIIMSI</t>
  </si>
  <si>
    <t>13.04.-15.04.2018</t>
  </si>
  <si>
    <t>KEHRA</t>
  </si>
  <si>
    <t>VÕISTKOND</t>
  </si>
  <si>
    <t>V – VAHE</t>
  </si>
  <si>
    <t>PUNKTE</t>
  </si>
  <si>
    <t>KOHT</t>
  </si>
  <si>
    <t>VALGA KÄVAL</t>
  </si>
  <si>
    <t>ARUKÜLA SK</t>
  </si>
  <si>
    <t>HC TALLINN 2</t>
  </si>
  <si>
    <t>HC TALLINN 3</t>
  </si>
  <si>
    <t>HC TALLINN 4</t>
  </si>
  <si>
    <t>HV VIIMSI</t>
  </si>
  <si>
    <t>HC TARTU</t>
  </si>
  <si>
    <t>Paremusjärjestus</t>
  </si>
  <si>
    <t>Võistkonna nimi</t>
  </si>
  <si>
    <t>Klubi nimi</t>
  </si>
  <si>
    <t>Treener(id)</t>
  </si>
  <si>
    <t>1.</t>
  </si>
  <si>
    <t>2.</t>
  </si>
  <si>
    <t>3.</t>
  </si>
  <si>
    <t>4.</t>
  </si>
  <si>
    <t>5.</t>
  </si>
  <si>
    <t>6.</t>
  </si>
  <si>
    <t>7.</t>
  </si>
  <si>
    <t>8.</t>
  </si>
  <si>
    <t>I</t>
  </si>
  <si>
    <t>II</t>
  </si>
  <si>
    <t>III</t>
  </si>
  <si>
    <t>Treener:</t>
  </si>
  <si>
    <t>Võistkondade parimad mängijad:</t>
  </si>
  <si>
    <t>Mängija nimi</t>
  </si>
  <si>
    <t>Turniiri parim mängija:</t>
  </si>
  <si>
    <t>Turniiri parim väravavaht:</t>
  </si>
  <si>
    <t>2018 EESTI MEISTRIVÕISTLUSED KÄSIPALLIS</t>
  </si>
  <si>
    <t>NOORMEHED D KLASS  - 2. liiga</t>
  </si>
  <si>
    <t>sündinud 2005 ja hiljem</t>
  </si>
  <si>
    <t>I etapp</t>
  </si>
  <si>
    <t>Mänguaeg 2×15 min</t>
  </si>
  <si>
    <t>Viimsi Keskkool</t>
  </si>
  <si>
    <t>HC Viimsi</t>
  </si>
  <si>
    <t>HC Tallinn 3</t>
  </si>
  <si>
    <t>-</t>
  </si>
  <si>
    <t>23</t>
  </si>
  <si>
    <t>Valga Käval</t>
  </si>
  <si>
    <t>HC Tallinn 2</t>
  </si>
  <si>
    <t>26</t>
  </si>
  <si>
    <t>HC Tallinn 4</t>
  </si>
  <si>
    <t>Aruküla SK</t>
  </si>
  <si>
    <t>19</t>
  </si>
  <si>
    <t>HC Tartu</t>
  </si>
  <si>
    <t>22</t>
  </si>
  <si>
    <t>15</t>
  </si>
  <si>
    <t>13</t>
  </si>
  <si>
    <t>9</t>
  </si>
  <si>
    <t>14</t>
  </si>
  <si>
    <t>21</t>
  </si>
  <si>
    <t>11</t>
  </si>
  <si>
    <t>28</t>
  </si>
  <si>
    <t>16</t>
  </si>
  <si>
    <t>27</t>
  </si>
  <si>
    <t>17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</si>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</sst>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25]dddd\,\ d\.\ mmmm\ yyyy"/>
  </numFmts>
  <fonts count="34">
    <font>
      <sz val="10"/>
      <color rgb="FF000000"/>
      <name val="Arial"/>
    </font>
    <font>
      <b/>
      <sz val="14"/>
      <name val="Calibri"/>
    </font>
    <font>
      <b/>
      <sz val="10"/>
      <name val="Calibri"/>
    </font>
    <font>
      <sz val="10"/>
      <name val="Calibri"/>
    </font>
    <font>
      <sz val="14"/>
      <name val="Calibri"/>
    </font>
    <font>
      <b/>
      <sz val="11"/>
      <name val="Calibri"/>
    </font>
    <font>
      <sz val="12"/>
      <color rgb="FF000000"/>
      <name val="Calibri"/>
    </font>
    <font>
      <sz val="11"/>
      <name val="Calibri"/>
    </font>
    <font>
      <sz val="12"/>
      <name val="Arial"/>
    </font>
    <font>
      <sz val="12"/>
      <name val="Arial Narrow"/>
    </font>
    <font>
      <sz val="10"/>
      <name val="Arial"/>
    </font>
    <font>
      <sz val="14"/>
      <name val="Arial Narrow"/>
    </font>
    <font>
      <b/>
      <sz val="12"/>
      <color rgb="FF1FB714"/>
      <name val="Arial"/>
    </font>
    <font>
      <b/>
      <sz val="12"/>
      <name val="Arial"/>
    </font>
    <font>
      <b/>
      <sz val="16"/>
      <name val="Arial Narrow"/>
    </font>
    <font>
      <b/>
      <sz val="16"/>
      <name val="Book Antiqua"/>
    </font>
    <font>
      <sz val="9"/>
      <color rgb="FF000000"/>
      <name val="Calibri"/>
    </font>
    <font>
      <sz val="9"/>
      <color rgb="FFDD0806"/>
      <name val="Merriweather"/>
    </font>
    <font>
      <sz val="10"/>
      <name val="Arial"/>
    </font>
    <font>
      <u/>
      <sz val="11"/>
      <name val="Calibri"/>
    </font>
    <font>
      <u/>
      <sz val="12"/>
      <name val="Calibri"/>
    </font>
    <font>
      <i/>
      <u/>
      <sz val="9"/>
      <name val="Calibri"/>
    </font>
    <font>
      <i/>
      <u/>
      <sz val="9"/>
      <name val="Calibri"/>
    </font>
    <font>
      <u/>
      <sz val="10"/>
      <name val="Calibri"/>
    </font>
    <font>
      <i/>
      <u/>
      <sz val="10"/>
      <name val="Calibri"/>
    </font>
    <font>
      <b/>
      <i/>
      <sz val="16"/>
      <name val="Garamond"/>
    </font>
    <font>
      <sz val="12"/>
      <name val="Calibri"/>
    </font>
    <font>
      <i/>
      <u/>
      <sz val="9"/>
      <name val="Calibri"/>
    </font>
    <font>
      <b/>
      <sz val="14"/>
      <name val="Cambria"/>
    </font>
    <font>
      <b/>
      <sz val="12"/>
      <name val="Cambria"/>
    </font>
    <font>
      <sz val="10"/>
      <name val="Cambria"/>
    </font>
    <font>
      <sz val="12"/>
      <name val="Cambria"/>
    </font>
    <font>
      <b/>
      <sz val="12"/>
      <name val="Calibri"/>
    </font>
    <font>
      <b/>
      <sz val="11"/>
      <name val="Cambria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/>
    <xf numFmtId="0" fontId="7" fillId="0" borderId="0" xfId="0" applyFont="1" applyAlignment="1"/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/>
    <xf numFmtId="0" fontId="13" fillId="0" borderId="13" xfId="0" applyFont="1" applyBorder="1" applyAlignment="1"/>
    <xf numFmtId="0" fontId="16" fillId="0" borderId="0" xfId="0" applyFont="1" applyAlignment="1"/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2" xfId="0" applyFont="1" applyBorder="1" applyAlignment="1"/>
    <xf numFmtId="0" fontId="8" fillId="0" borderId="19" xfId="0" applyFont="1" applyBorder="1" applyAlignment="1"/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/>
    <xf numFmtId="0" fontId="8" fillId="0" borderId="24" xfId="0" applyFont="1" applyBorder="1" applyAlignme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8" fillId="0" borderId="34" xfId="0" applyFont="1" applyBorder="1" applyAlignment="1"/>
    <xf numFmtId="0" fontId="8" fillId="0" borderId="35" xfId="0" applyFont="1" applyBorder="1" applyAlignment="1"/>
    <xf numFmtId="0" fontId="17" fillId="0" borderId="0" xfId="0" applyFont="1" applyAlignment="1">
      <alignment horizontal="right"/>
    </xf>
    <xf numFmtId="0" fontId="18" fillId="0" borderId="0" xfId="0" applyFont="1" applyAlignment="1"/>
    <xf numFmtId="49" fontId="7" fillId="0" borderId="0" xfId="0" applyNumberFormat="1" applyFont="1" applyAlignment="1">
      <alignment horizontal="right"/>
    </xf>
    <xf numFmtId="0" fontId="20" fillId="0" borderId="0" xfId="0" applyFont="1" applyAlignment="1"/>
    <xf numFmtId="0" fontId="21" fillId="0" borderId="0" xfId="0" applyFont="1" applyAlignment="1"/>
    <xf numFmtId="0" fontId="23" fillId="0" borderId="0" xfId="0" applyFont="1" applyAlignment="1"/>
    <xf numFmtId="0" fontId="3" fillId="0" borderId="0" xfId="0" applyFont="1" applyAlignment="1">
      <alignment horizontal="right"/>
    </xf>
    <xf numFmtId="0" fontId="3" fillId="0" borderId="39" xfId="0" applyFont="1" applyBorder="1" applyAlignment="1"/>
    <xf numFmtId="0" fontId="25" fillId="0" borderId="40" xfId="0" applyFont="1" applyBorder="1" applyAlignment="1">
      <alignment horizontal="center"/>
    </xf>
    <xf numFmtId="0" fontId="3" fillId="0" borderId="41" xfId="0" applyFont="1" applyBorder="1" applyAlignment="1"/>
    <xf numFmtId="0" fontId="7" fillId="0" borderId="42" xfId="0" applyFont="1" applyBorder="1" applyAlignment="1">
      <alignment horizontal="center"/>
    </xf>
    <xf numFmtId="0" fontId="3" fillId="0" borderId="43" xfId="0" applyFont="1" applyBorder="1" applyAlignment="1"/>
    <xf numFmtId="0" fontId="7" fillId="0" borderId="44" xfId="0" applyFont="1" applyBorder="1" applyAlignment="1">
      <alignment horizontal="center"/>
    </xf>
    <xf numFmtId="0" fontId="3" fillId="0" borderId="45" xfId="0" applyFont="1" applyBorder="1" applyAlignment="1"/>
    <xf numFmtId="0" fontId="3" fillId="0" borderId="42" xfId="0" applyFont="1" applyBorder="1" applyAlignment="1">
      <alignment horizontal="right"/>
    </xf>
    <xf numFmtId="0" fontId="3" fillId="0" borderId="46" xfId="0" applyFont="1" applyBorder="1" applyAlignment="1">
      <alignment horizontal="right"/>
    </xf>
    <xf numFmtId="0" fontId="3" fillId="0" borderId="47" xfId="0" applyFont="1" applyBorder="1" applyAlignment="1"/>
    <xf numFmtId="0" fontId="26" fillId="0" borderId="0" xfId="0" applyFont="1" applyAlignment="1"/>
    <xf numFmtId="0" fontId="3" fillId="0" borderId="39" xfId="0" applyFont="1" applyBorder="1" applyAlignment="1">
      <alignment horizontal="right"/>
    </xf>
    <xf numFmtId="0" fontId="28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49" fontId="26" fillId="0" borderId="0" xfId="0" applyNumberFormat="1" applyFont="1" applyAlignment="1">
      <alignment horizontal="right"/>
    </xf>
    <xf numFmtId="0" fontId="30" fillId="0" borderId="0" xfId="0" applyFont="1" applyAlignment="1">
      <alignment horizontal="left"/>
    </xf>
    <xf numFmtId="49" fontId="31" fillId="0" borderId="0" xfId="0" applyNumberFormat="1" applyFont="1" applyAlignment="1">
      <alignment horizontal="right"/>
    </xf>
    <xf numFmtId="0" fontId="31" fillId="0" borderId="0" xfId="0" applyFont="1" applyAlignment="1"/>
    <xf numFmtId="0" fontId="32" fillId="0" borderId="0" xfId="0" applyFont="1" applyAlignment="1"/>
    <xf numFmtId="49" fontId="30" fillId="0" borderId="0" xfId="0" applyNumberFormat="1" applyFont="1" applyAlignment="1">
      <alignment horizontal="right"/>
    </xf>
    <xf numFmtId="49" fontId="31" fillId="0" borderId="0" xfId="0" applyNumberFormat="1" applyFont="1" applyAlignment="1">
      <alignment horizontal="left"/>
    </xf>
    <xf numFmtId="0" fontId="3" fillId="0" borderId="31" xfId="0" applyFont="1" applyBorder="1" applyAlignment="1"/>
    <xf numFmtId="20" fontId="7" fillId="0" borderId="49" xfId="0" applyNumberFormat="1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7" fillId="0" borderId="50" xfId="0" applyFont="1" applyBorder="1" applyAlignment="1">
      <alignment horizontal="left" wrapText="1"/>
    </xf>
    <xf numFmtId="0" fontId="7" fillId="0" borderId="51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52" xfId="0" applyFont="1" applyBorder="1" applyAlignment="1">
      <alignment horizontal="center"/>
    </xf>
    <xf numFmtId="49" fontId="7" fillId="0" borderId="53" xfId="0" applyNumberFormat="1" applyFont="1" applyBorder="1" applyAlignment="1">
      <alignment horizontal="center"/>
    </xf>
    <xf numFmtId="49" fontId="7" fillId="0" borderId="54" xfId="0" applyNumberFormat="1" applyFont="1" applyBorder="1" applyAlignment="1">
      <alignment horizontal="center"/>
    </xf>
    <xf numFmtId="20" fontId="7" fillId="0" borderId="55" xfId="0" applyNumberFormat="1" applyFont="1" applyBorder="1" applyAlignment="1">
      <alignment horizontal="center"/>
    </xf>
    <xf numFmtId="0" fontId="7" fillId="0" borderId="56" xfId="0" applyFont="1" applyBorder="1" applyAlignment="1">
      <alignment horizontal="center"/>
    </xf>
    <xf numFmtId="0" fontId="7" fillId="0" borderId="56" xfId="0" applyFont="1" applyBorder="1" applyAlignment="1">
      <alignment horizontal="left" wrapText="1"/>
    </xf>
    <xf numFmtId="0" fontId="7" fillId="0" borderId="57" xfId="0" applyFont="1" applyBorder="1" applyAlignment="1">
      <alignment horizontal="left" wrapText="1"/>
    </xf>
    <xf numFmtId="0" fontId="7" fillId="0" borderId="58" xfId="0" applyFont="1" applyBorder="1" applyAlignment="1">
      <alignment horizontal="center"/>
    </xf>
    <xf numFmtId="49" fontId="7" fillId="0" borderId="59" xfId="0" applyNumberFormat="1" applyFont="1" applyBorder="1" applyAlignment="1">
      <alignment horizontal="center"/>
    </xf>
    <xf numFmtId="49" fontId="7" fillId="0" borderId="60" xfId="0" applyNumberFormat="1" applyFont="1" applyBorder="1" applyAlignment="1">
      <alignment horizontal="center"/>
    </xf>
    <xf numFmtId="20" fontId="7" fillId="0" borderId="61" xfId="0" applyNumberFormat="1" applyFont="1" applyBorder="1" applyAlignment="1">
      <alignment horizontal="center"/>
    </xf>
    <xf numFmtId="0" fontId="7" fillId="0" borderId="62" xfId="0" applyFont="1" applyBorder="1" applyAlignment="1">
      <alignment horizontal="center"/>
    </xf>
    <xf numFmtId="0" fontId="7" fillId="0" borderId="62" xfId="0" applyFont="1" applyBorder="1" applyAlignment="1">
      <alignment horizontal="left" wrapText="1"/>
    </xf>
    <xf numFmtId="0" fontId="7" fillId="0" borderId="63" xfId="0" applyFont="1" applyBorder="1" applyAlignment="1">
      <alignment horizontal="left" wrapText="1"/>
    </xf>
    <xf numFmtId="0" fontId="7" fillId="0" borderId="64" xfId="0" applyFont="1" applyBorder="1" applyAlignment="1">
      <alignment horizontal="center"/>
    </xf>
    <xf numFmtId="49" fontId="7" fillId="0" borderId="65" xfId="0" applyNumberFormat="1" applyFont="1" applyBorder="1" applyAlignment="1">
      <alignment horizontal="center"/>
    </xf>
    <xf numFmtId="49" fontId="7" fillId="0" borderId="66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164" fontId="33" fillId="0" borderId="0" xfId="0" applyNumberFormat="1" applyFont="1" applyAlignment="1">
      <alignment horizontal="left"/>
    </xf>
    <xf numFmtId="0" fontId="0" fillId="0" borderId="0" xfId="0" applyFont="1" applyAlignment="1"/>
    <xf numFmtId="0" fontId="8" fillId="0" borderId="26" xfId="0" applyFont="1" applyBorder="1" applyAlignment="1">
      <alignment horizontal="center" vertical="center"/>
    </xf>
    <xf numFmtId="0" fontId="10" fillId="0" borderId="15" xfId="0" applyFont="1" applyBorder="1"/>
    <xf numFmtId="0" fontId="10" fillId="0" borderId="21" xfId="0" applyFont="1" applyBorder="1"/>
    <xf numFmtId="0" fontId="11" fillId="0" borderId="29" xfId="0" applyFont="1" applyBorder="1" applyAlignment="1">
      <alignment horizontal="left" vertical="center"/>
    </xf>
    <xf numFmtId="0" fontId="10" fillId="0" borderId="16" xfId="0" applyFont="1" applyBorder="1"/>
    <xf numFmtId="0" fontId="10" fillId="0" borderId="22" xfId="0" applyFont="1" applyBorder="1"/>
    <xf numFmtId="0" fontId="11" fillId="0" borderId="16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10" fillId="0" borderId="4" xfId="0" applyFont="1" applyBorder="1"/>
    <xf numFmtId="0" fontId="14" fillId="0" borderId="29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0" fillId="0" borderId="20" xfId="0" applyFont="1" applyBorder="1"/>
    <xf numFmtId="0" fontId="10" fillId="0" borderId="25" xfId="0" applyFont="1" applyBorder="1"/>
    <xf numFmtId="0" fontId="15" fillId="0" borderId="30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0" fillId="0" borderId="33" xfId="0" applyFont="1" applyBorder="1"/>
    <xf numFmtId="0" fontId="10" fillId="0" borderId="32" xfId="0" applyFont="1" applyBorder="1"/>
    <xf numFmtId="0" fontId="10" fillId="0" borderId="38" xfId="0" applyFont="1" applyBorder="1"/>
    <xf numFmtId="0" fontId="3" fillId="0" borderId="0" xfId="0" applyFont="1" applyAlignment="1"/>
    <xf numFmtId="0" fontId="19" fillId="0" borderId="0" xfId="0" applyFont="1" applyAlignment="1"/>
    <xf numFmtId="0" fontId="24" fillId="0" borderId="0" xfId="0" applyFont="1" applyAlignment="1"/>
    <xf numFmtId="0" fontId="21" fillId="0" borderId="0" xfId="0" applyFont="1" applyAlignment="1"/>
    <xf numFmtId="0" fontId="3" fillId="0" borderId="0" xfId="0" applyFont="1" applyAlignment="1">
      <alignment horizontal="left"/>
    </xf>
    <xf numFmtId="0" fontId="26" fillId="0" borderId="39" xfId="0" applyFont="1" applyBorder="1" applyAlignment="1">
      <alignment horizontal="left"/>
    </xf>
    <xf numFmtId="0" fontId="10" fillId="0" borderId="39" xfId="0" applyFont="1" applyBorder="1"/>
    <xf numFmtId="0" fontId="27" fillId="0" borderId="48" xfId="0" applyFont="1" applyBorder="1" applyAlignment="1"/>
    <xf numFmtId="0" fontId="10" fillId="0" borderId="48" xfId="0" applyFont="1" applyBorder="1"/>
    <xf numFmtId="0" fontId="3" fillId="0" borderId="0" xfId="0" applyFont="1" applyAlignment="1">
      <alignment horizontal="right"/>
    </xf>
    <xf numFmtId="0" fontId="26" fillId="0" borderId="39" xfId="0" applyFont="1" applyBorder="1" applyAlignment="1"/>
    <xf numFmtId="0" fontId="22" fillId="0" borderId="0" xfId="0" applyFont="1" applyAlignment="1">
      <alignment horizontal="left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36" xfId="0" applyFont="1" applyBorder="1" applyAlignment="1">
      <alignment horizontal="center"/>
    </xf>
    <xf numFmtId="0" fontId="12" fillId="0" borderId="3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0</xdr:row>
      <xdr:rowOff>0</xdr:rowOff>
    </xdr:from>
    <xdr:to>
      <xdr:col>8</xdr:col>
      <xdr:colOff>0</xdr:colOff>
      <xdr:row>3</xdr:row>
      <xdr:rowOff>28575</xdr:rowOff>
    </xdr:to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57225" cy="64770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247650</xdr:colOff>
      <xdr:row>0</xdr:row>
      <xdr:rowOff>9525</xdr:rowOff>
    </xdr:from>
    <xdr:to>
      <xdr:col>19</xdr:col>
      <xdr:colOff>485775</xdr:colOff>
      <xdr:row>3</xdr:row>
      <xdr:rowOff>95250</xdr:rowOff>
    </xdr:to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8667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371475</xdr:colOff>
      <xdr:row>0</xdr:row>
      <xdr:rowOff>0</xdr:rowOff>
    </xdr:from>
    <xdr:to>
      <xdr:col>8</xdr:col>
      <xdr:colOff>0</xdr:colOff>
      <xdr:row>5</xdr:row>
      <xdr:rowOff>57150</xdr:rowOff>
    </xdr:to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076325" cy="10477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4140625" defaultRowHeight="15" customHeight="1"/>
  <cols>
    <col min="1" max="1" width="7.5546875" customWidth="1"/>
    <col min="2" max="2" width="5.33203125" customWidth="1"/>
    <col min="3" max="4" width="21.88671875" customWidth="1"/>
    <col min="5" max="5" width="3.44140625" customWidth="1"/>
    <col min="6" max="6" width="6.6640625" customWidth="1"/>
    <col min="7" max="7" width="3.5546875" customWidth="1"/>
    <col min="8" max="8" width="6.6640625" customWidth="1"/>
    <col min="9" max="9" width="5.6640625" customWidth="1"/>
    <col min="10" max="11" width="10.5546875" customWidth="1"/>
    <col min="12" max="12" width="8.88671875" customWidth="1"/>
    <col min="13" max="13" width="10.5546875" customWidth="1"/>
    <col min="14" max="17" width="8.88671875" customWidth="1"/>
    <col min="18" max="26" width="8" customWidth="1"/>
  </cols>
  <sheetData>
    <row r="1" spans="1:26" ht="18.75" customHeight="1">
      <c r="A1" s="56" t="s">
        <v>35</v>
      </c>
      <c r="B1" s="56"/>
      <c r="C1" s="56"/>
      <c r="D1" s="56"/>
      <c r="E1" s="57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6">
      <c r="A2" s="58" t="s">
        <v>36</v>
      </c>
      <c r="B2" s="54"/>
      <c r="C2" s="54"/>
      <c r="D2" s="54"/>
      <c r="E2" s="59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6" ht="15.6">
      <c r="A3" s="60" t="s">
        <v>37</v>
      </c>
      <c r="B3" s="54"/>
      <c r="C3" s="54"/>
      <c r="D3" s="61" t="s">
        <v>0</v>
      </c>
      <c r="E3" s="62" t="s">
        <v>1</v>
      </c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 spans="1:26" ht="18" customHeight="1">
      <c r="A4" s="63" t="s">
        <v>38</v>
      </c>
      <c r="B4" s="63"/>
      <c r="C4" s="63"/>
      <c r="D4" s="64" t="s">
        <v>39</v>
      </c>
      <c r="E4" s="65" t="s">
        <v>40</v>
      </c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</row>
    <row r="5" spans="1:26" ht="27" customHeight="1">
      <c r="A5" s="90">
        <v>43140</v>
      </c>
      <c r="B5" s="91"/>
      <c r="C5" s="91"/>
      <c r="D5" s="3"/>
      <c r="E5" s="3"/>
      <c r="F5" s="66"/>
      <c r="G5" s="66"/>
      <c r="H5" s="6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5" customHeight="1">
      <c r="A6" s="67">
        <v>0.54166666666666663</v>
      </c>
      <c r="B6" s="68">
        <v>1</v>
      </c>
      <c r="C6" s="69" t="s">
        <v>41</v>
      </c>
      <c r="D6" s="70" t="s">
        <v>42</v>
      </c>
      <c r="E6" s="71"/>
      <c r="F6" s="72">
        <v>6</v>
      </c>
      <c r="G6" s="73" t="s">
        <v>43</v>
      </c>
      <c r="H6" s="74" t="s">
        <v>44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6.5" customHeight="1">
      <c r="A7" s="75">
        <f t="shared" ref="A7:A12" si="0">A6+TIME(0,50,0)</f>
        <v>0.57638888888888884</v>
      </c>
      <c r="B7" s="76">
        <f t="shared" ref="B7:B12" si="1">B6+1</f>
        <v>2</v>
      </c>
      <c r="C7" s="77" t="s">
        <v>45</v>
      </c>
      <c r="D7" s="78" t="s">
        <v>46</v>
      </c>
      <c r="E7" s="71"/>
      <c r="F7" s="79">
        <v>15</v>
      </c>
      <c r="G7" s="80" t="s">
        <v>43</v>
      </c>
      <c r="H7" s="81" t="s">
        <v>47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6.5" customHeight="1">
      <c r="A8" s="75">
        <f t="shared" si="0"/>
        <v>0.61111111111111105</v>
      </c>
      <c r="B8" s="76">
        <f t="shared" si="1"/>
        <v>3</v>
      </c>
      <c r="C8" s="77" t="s">
        <v>48</v>
      </c>
      <c r="D8" s="78" t="s">
        <v>49</v>
      </c>
      <c r="E8" s="71"/>
      <c r="F8" s="79">
        <v>13</v>
      </c>
      <c r="G8" s="80" t="s">
        <v>43</v>
      </c>
      <c r="H8" s="81" t="s">
        <v>50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6.5" customHeight="1">
      <c r="A9" s="75">
        <f t="shared" si="0"/>
        <v>0.64583333333333326</v>
      </c>
      <c r="B9" s="76">
        <f t="shared" si="1"/>
        <v>4</v>
      </c>
      <c r="C9" s="77" t="s">
        <v>51</v>
      </c>
      <c r="D9" s="78" t="s">
        <v>41</v>
      </c>
      <c r="E9" s="71"/>
      <c r="F9" s="79">
        <v>15</v>
      </c>
      <c r="G9" s="80" t="s">
        <v>43</v>
      </c>
      <c r="H9" s="81" t="s">
        <v>52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6.5" customHeight="1">
      <c r="A10" s="75">
        <f t="shared" si="0"/>
        <v>0.68055555555555547</v>
      </c>
      <c r="B10" s="76">
        <f t="shared" si="1"/>
        <v>5</v>
      </c>
      <c r="C10" s="77" t="s">
        <v>42</v>
      </c>
      <c r="D10" s="78" t="s">
        <v>45</v>
      </c>
      <c r="E10" s="71"/>
      <c r="F10" s="79">
        <v>23</v>
      </c>
      <c r="G10" s="80" t="s">
        <v>43</v>
      </c>
      <c r="H10" s="81" t="s">
        <v>53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6.5" customHeight="1">
      <c r="A11" s="75">
        <f t="shared" si="0"/>
        <v>0.71527777777777768</v>
      </c>
      <c r="B11" s="76">
        <f t="shared" si="1"/>
        <v>6</v>
      </c>
      <c r="C11" s="77" t="s">
        <v>46</v>
      </c>
      <c r="D11" s="78" t="s">
        <v>48</v>
      </c>
      <c r="E11" s="71"/>
      <c r="F11" s="79">
        <v>28</v>
      </c>
      <c r="G11" s="80" t="s">
        <v>43</v>
      </c>
      <c r="H11" s="81" t="s">
        <v>54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6.5" customHeight="1">
      <c r="A12" s="82">
        <f t="shared" si="0"/>
        <v>0.74999999999999989</v>
      </c>
      <c r="B12" s="83">
        <f t="shared" si="1"/>
        <v>7</v>
      </c>
      <c r="C12" s="84" t="s">
        <v>49</v>
      </c>
      <c r="D12" s="85" t="s">
        <v>51</v>
      </c>
      <c r="E12" s="71"/>
      <c r="F12" s="86">
        <v>29</v>
      </c>
      <c r="G12" s="87" t="s">
        <v>43</v>
      </c>
      <c r="H12" s="88" t="s">
        <v>55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23.25" customHeight="1">
      <c r="A13" s="90">
        <f>A5+1</f>
        <v>43141</v>
      </c>
      <c r="B13" s="91"/>
      <c r="C13" s="91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>
      <c r="A14" s="67">
        <v>0.45833333333333331</v>
      </c>
      <c r="B14" s="68">
        <f>B12+1</f>
        <v>8</v>
      </c>
      <c r="C14" s="69" t="s">
        <v>41</v>
      </c>
      <c r="D14" s="70" t="s">
        <v>48</v>
      </c>
      <c r="E14" s="71"/>
      <c r="F14" s="72">
        <v>17</v>
      </c>
      <c r="G14" s="73" t="s">
        <v>43</v>
      </c>
      <c r="H14" s="74" t="s">
        <v>56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.75" customHeight="1">
      <c r="A15" s="75">
        <f t="shared" ref="A15:A20" si="2">A14+TIME(0,50,0)</f>
        <v>0.49305555555555552</v>
      </c>
      <c r="B15" s="76">
        <f t="shared" ref="B15:B20" si="3">B14+1</f>
        <v>9</v>
      </c>
      <c r="C15" s="77" t="s">
        <v>45</v>
      </c>
      <c r="D15" s="78" t="s">
        <v>49</v>
      </c>
      <c r="E15" s="71"/>
      <c r="F15" s="79">
        <v>13</v>
      </c>
      <c r="G15" s="80" t="s">
        <v>43</v>
      </c>
      <c r="H15" s="81" t="s">
        <v>57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.75" customHeight="1">
      <c r="A16" s="75">
        <f t="shared" si="2"/>
        <v>0.52777777777777779</v>
      </c>
      <c r="B16" s="76">
        <f t="shared" si="3"/>
        <v>10</v>
      </c>
      <c r="C16" s="77" t="s">
        <v>46</v>
      </c>
      <c r="D16" s="78" t="s">
        <v>51</v>
      </c>
      <c r="E16" s="71"/>
      <c r="F16" s="79">
        <v>20</v>
      </c>
      <c r="G16" s="80" t="s">
        <v>43</v>
      </c>
      <c r="H16" s="81" t="s">
        <v>58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.75" customHeight="1">
      <c r="A17" s="75">
        <f t="shared" si="2"/>
        <v>0.5625</v>
      </c>
      <c r="B17" s="76">
        <f t="shared" si="3"/>
        <v>11</v>
      </c>
      <c r="C17" s="77" t="s">
        <v>48</v>
      </c>
      <c r="D17" s="78" t="s">
        <v>42</v>
      </c>
      <c r="E17" s="71"/>
      <c r="F17" s="79">
        <v>8</v>
      </c>
      <c r="G17" s="80" t="s">
        <v>43</v>
      </c>
      <c r="H17" s="81" t="s">
        <v>59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.75" customHeight="1">
      <c r="A18" s="75">
        <f t="shared" si="2"/>
        <v>0.59722222222222221</v>
      </c>
      <c r="B18" s="76">
        <f t="shared" si="3"/>
        <v>12</v>
      </c>
      <c r="C18" s="77" t="s">
        <v>49</v>
      </c>
      <c r="D18" s="78" t="s">
        <v>41</v>
      </c>
      <c r="E18" s="71"/>
      <c r="F18" s="79">
        <v>26</v>
      </c>
      <c r="G18" s="80" t="s">
        <v>43</v>
      </c>
      <c r="H18" s="81" t="s">
        <v>60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.75" customHeight="1">
      <c r="A19" s="75">
        <f t="shared" si="2"/>
        <v>0.63194444444444442</v>
      </c>
      <c r="B19" s="76">
        <f t="shared" si="3"/>
        <v>13</v>
      </c>
      <c r="C19" s="77" t="s">
        <v>51</v>
      </c>
      <c r="D19" s="78" t="s">
        <v>45</v>
      </c>
      <c r="E19" s="71"/>
      <c r="F19" s="79">
        <v>15</v>
      </c>
      <c r="G19" s="80" t="s">
        <v>43</v>
      </c>
      <c r="H19" s="81" t="s">
        <v>61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.75" customHeight="1">
      <c r="A20" s="82">
        <f t="shared" si="2"/>
        <v>0.66666666666666663</v>
      </c>
      <c r="B20" s="83">
        <f t="shared" si="3"/>
        <v>14</v>
      </c>
      <c r="C20" s="84" t="s">
        <v>42</v>
      </c>
      <c r="D20" s="85" t="s">
        <v>46</v>
      </c>
      <c r="E20" s="71"/>
      <c r="F20" s="86">
        <v>13</v>
      </c>
      <c r="G20" s="87" t="s">
        <v>43</v>
      </c>
      <c r="H20" s="88" t="s">
        <v>60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22.5" customHeight="1">
      <c r="A21" s="90">
        <f>A13+1</f>
        <v>43142</v>
      </c>
      <c r="B21" s="91"/>
      <c r="C21" s="91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>
      <c r="A22" s="67">
        <v>0.375</v>
      </c>
      <c r="B22" s="68">
        <f>B20+1</f>
        <v>15</v>
      </c>
      <c r="C22" s="69" t="s">
        <v>48</v>
      </c>
      <c r="D22" s="70" t="s">
        <v>51</v>
      </c>
      <c r="E22" s="71"/>
      <c r="F22" s="72">
        <v>19</v>
      </c>
      <c r="G22" s="73" t="s">
        <v>43</v>
      </c>
      <c r="H22" s="74" t="s">
        <v>55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>
      <c r="A23" s="75">
        <f t="shared" ref="A23:A28" si="4">A22+TIME(0,50,0)</f>
        <v>0.40972222222222221</v>
      </c>
      <c r="B23" s="76">
        <f t="shared" ref="B23:B28" si="5">B22+1</f>
        <v>16</v>
      </c>
      <c r="C23" s="77" t="s">
        <v>41</v>
      </c>
      <c r="D23" s="78" t="s">
        <v>45</v>
      </c>
      <c r="E23" s="71"/>
      <c r="F23" s="79">
        <v>14</v>
      </c>
      <c r="G23" s="80" t="s">
        <v>43</v>
      </c>
      <c r="H23" s="81" t="s">
        <v>62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75">
        <f t="shared" si="4"/>
        <v>0.44444444444444442</v>
      </c>
      <c r="B24" s="76">
        <f t="shared" si="5"/>
        <v>17</v>
      </c>
      <c r="C24" s="77" t="s">
        <v>49</v>
      </c>
      <c r="D24" s="78" t="s">
        <v>46</v>
      </c>
      <c r="E24" s="71"/>
      <c r="F24" s="79">
        <v>17</v>
      </c>
      <c r="G24" s="80" t="s">
        <v>43</v>
      </c>
      <c r="H24" s="81" t="s">
        <v>52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>
      <c r="A25" s="75">
        <f t="shared" si="4"/>
        <v>0.47916666666666663</v>
      </c>
      <c r="B25" s="76">
        <f t="shared" si="5"/>
        <v>18</v>
      </c>
      <c r="C25" s="77" t="s">
        <v>51</v>
      </c>
      <c r="D25" s="78" t="s">
        <v>42</v>
      </c>
      <c r="E25" s="71"/>
      <c r="F25" s="79">
        <v>7</v>
      </c>
      <c r="G25" s="80" t="s">
        <v>43</v>
      </c>
      <c r="H25" s="81" t="s">
        <v>47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>
      <c r="A26" s="75">
        <f t="shared" si="4"/>
        <v>0.51388888888888884</v>
      </c>
      <c r="B26" s="76">
        <f t="shared" si="5"/>
        <v>19</v>
      </c>
      <c r="C26" s="77" t="s">
        <v>45</v>
      </c>
      <c r="D26" s="78" t="s">
        <v>48</v>
      </c>
      <c r="E26" s="71"/>
      <c r="F26" s="79">
        <v>11</v>
      </c>
      <c r="G26" s="80" t="s">
        <v>43</v>
      </c>
      <c r="H26" s="81" t="s">
        <v>63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>
      <c r="A27" s="75">
        <f t="shared" si="4"/>
        <v>0.54861111111111105</v>
      </c>
      <c r="B27" s="76">
        <f t="shared" si="5"/>
        <v>20</v>
      </c>
      <c r="C27" s="77" t="s">
        <v>46</v>
      </c>
      <c r="D27" s="78" t="s">
        <v>41</v>
      </c>
      <c r="E27" s="71"/>
      <c r="F27" s="79">
        <v>25</v>
      </c>
      <c r="G27" s="80" t="s">
        <v>43</v>
      </c>
      <c r="H27" s="81" t="s">
        <v>62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82">
        <f t="shared" si="4"/>
        <v>0.58333333333333326</v>
      </c>
      <c r="B28" s="83">
        <f t="shared" si="5"/>
        <v>21</v>
      </c>
      <c r="C28" s="84" t="s">
        <v>42</v>
      </c>
      <c r="D28" s="85" t="s">
        <v>49</v>
      </c>
      <c r="E28" s="89"/>
      <c r="F28" s="86">
        <v>25</v>
      </c>
      <c r="G28" s="87" t="s">
        <v>43</v>
      </c>
      <c r="H28" s="88" t="s">
        <v>53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3.5" customHeight="1">
      <c r="A29" s="4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3.5" customHeight="1">
      <c r="A30" s="4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3.5" customHeight="1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3.5" customHeight="1">
      <c r="A32" s="4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5" customHeight="1">
      <c r="A33" s="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.5" customHeight="1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3.5" customHeight="1">
      <c r="A35" s="4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.5" customHeight="1">
      <c r="A36" s="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.5" customHeight="1">
      <c r="A37" s="4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>
      <c r="A38" s="4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>
      <c r="A39" s="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5" customHeight="1">
      <c r="A40" s="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5" customHeight="1">
      <c r="A41" s="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5" customHeight="1">
      <c r="A42" s="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5" customHeight="1">
      <c r="A43" s="4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5" customHeight="1">
      <c r="A44" s="4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5" customHeight="1">
      <c r="A45" s="4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5" customHeight="1">
      <c r="A46" s="4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5" customHeight="1">
      <c r="A47" s="4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5" customHeight="1">
      <c r="A48" s="4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5" customHeight="1">
      <c r="A49" s="4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5" customHeight="1">
      <c r="A50" s="4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5" customHeight="1">
      <c r="A51" s="4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5" customHeight="1">
      <c r="A52" s="4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5" customHeight="1">
      <c r="A53" s="4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5" customHeight="1">
      <c r="A54" s="4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5" customHeight="1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5" customHeight="1">
      <c r="A56" s="4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5" customHeight="1">
      <c r="A57" s="4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5" customHeight="1">
      <c r="A58" s="4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5" customHeight="1">
      <c r="A59" s="4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5" customHeight="1">
      <c r="A60" s="4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5" customHeight="1">
      <c r="A61" s="4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5" customHeight="1">
      <c r="A62" s="4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5" customHeight="1">
      <c r="A63" s="4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5" customHeight="1">
      <c r="A64" s="4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5" customHeight="1">
      <c r="A65" s="4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5" customHeight="1">
      <c r="A66" s="4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5" customHeight="1">
      <c r="A67" s="4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5" customHeight="1">
      <c r="A68" s="4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5" customHeight="1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5" customHeight="1">
      <c r="A70" s="4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5" customHeight="1">
      <c r="A71" s="4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5" customHeight="1">
      <c r="A72" s="4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5" customHeight="1">
      <c r="A73" s="4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5" customHeight="1">
      <c r="A74" s="4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5" customHeight="1">
      <c r="A75" s="4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5" customHeight="1">
      <c r="A76" s="4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5" customHeight="1">
      <c r="A77" s="4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5" customHeight="1">
      <c r="A78" s="4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5" customHeight="1">
      <c r="A79" s="4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5" customHeight="1">
      <c r="A80" s="4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5" customHeight="1">
      <c r="A81" s="4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5" customHeight="1">
      <c r="A82" s="4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5" customHeight="1">
      <c r="A83" s="4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5" customHeight="1">
      <c r="A84" s="4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5" customHeight="1">
      <c r="A85" s="4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5" customHeight="1">
      <c r="A86" s="4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5" customHeight="1">
      <c r="A87" s="4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5" customHeight="1">
      <c r="A88" s="4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5" customHeight="1">
      <c r="A89" s="4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5" customHeight="1">
      <c r="A90" s="4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5" customHeight="1">
      <c r="A91" s="4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5" customHeight="1">
      <c r="A92" s="4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5" customHeight="1">
      <c r="A93" s="4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5" customHeight="1">
      <c r="A94" s="4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5" customHeight="1">
      <c r="A95" s="4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5" customHeight="1">
      <c r="A96" s="4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5" customHeight="1">
      <c r="A97" s="4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5" customHeight="1">
      <c r="A98" s="4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5" customHeight="1">
      <c r="A99" s="4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5" customHeight="1">
      <c r="A100" s="4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5" customHeight="1">
      <c r="A101" s="4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5" customHeight="1">
      <c r="A102" s="4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5" customHeight="1">
      <c r="A103" s="4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5" customHeight="1">
      <c r="A104" s="4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5" customHeight="1">
      <c r="A105" s="4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5" customHeight="1">
      <c r="A106" s="4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5" customHeight="1">
      <c r="A107" s="4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5" customHeight="1">
      <c r="A108" s="4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5" customHeight="1">
      <c r="A109" s="4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5" customHeight="1">
      <c r="A110" s="4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5" customHeight="1">
      <c r="A111" s="4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5" customHeight="1">
      <c r="A112" s="4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5" customHeight="1">
      <c r="A113" s="4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5" customHeight="1">
      <c r="A114" s="4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5" customHeight="1">
      <c r="A115" s="4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5" customHeight="1">
      <c r="A116" s="4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5" customHeight="1">
      <c r="A117" s="4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5" customHeight="1">
      <c r="A118" s="4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5" customHeight="1">
      <c r="A119" s="4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5" customHeight="1">
      <c r="A120" s="4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5" customHeight="1">
      <c r="A121" s="4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5" customHeight="1">
      <c r="A122" s="4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5" customHeight="1">
      <c r="A123" s="4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5" customHeight="1">
      <c r="A124" s="4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5" customHeight="1">
      <c r="A125" s="4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5" customHeight="1">
      <c r="A126" s="4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5" customHeight="1">
      <c r="A127" s="4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5" customHeight="1">
      <c r="A128" s="4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5" customHeight="1">
      <c r="A129" s="4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5" customHeight="1">
      <c r="A130" s="4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5" customHeight="1">
      <c r="A131" s="4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5" customHeight="1">
      <c r="A132" s="4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5" customHeight="1">
      <c r="A133" s="4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5" customHeight="1">
      <c r="A134" s="4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5" customHeight="1">
      <c r="A135" s="4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5" customHeight="1">
      <c r="A136" s="4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5" customHeight="1">
      <c r="A137" s="4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5" customHeight="1">
      <c r="A138" s="4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5" customHeight="1">
      <c r="A139" s="4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5" customHeight="1">
      <c r="A140" s="4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5" customHeight="1">
      <c r="A141" s="4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5" customHeight="1">
      <c r="A142" s="4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5" customHeight="1">
      <c r="A143" s="4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5" customHeight="1">
      <c r="A144" s="4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5" customHeight="1">
      <c r="A145" s="4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5" customHeight="1">
      <c r="A146" s="4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5" customHeight="1">
      <c r="A147" s="4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5" customHeight="1">
      <c r="A148" s="4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5" customHeight="1">
      <c r="A149" s="4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5" customHeight="1">
      <c r="A150" s="4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5" customHeight="1">
      <c r="A151" s="4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5" customHeight="1">
      <c r="A152" s="4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5" customHeight="1">
      <c r="A153" s="4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5" customHeight="1">
      <c r="A154" s="4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5" customHeight="1">
      <c r="A155" s="4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5" customHeight="1">
      <c r="A156" s="4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5" customHeight="1">
      <c r="A157" s="4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5" customHeight="1">
      <c r="A158" s="4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5" customHeight="1">
      <c r="A159" s="4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5" customHeight="1">
      <c r="A160" s="4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5" customHeight="1">
      <c r="A161" s="4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5" customHeight="1">
      <c r="A162" s="4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5" customHeight="1">
      <c r="A163" s="4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5" customHeight="1">
      <c r="A164" s="4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5" customHeight="1">
      <c r="A165" s="4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5" customHeight="1">
      <c r="A166" s="4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5" customHeight="1">
      <c r="A167" s="4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5" customHeight="1">
      <c r="A168" s="4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5" customHeight="1">
      <c r="A169" s="4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5" customHeight="1">
      <c r="A170" s="4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5" customHeight="1">
      <c r="A171" s="4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5" customHeight="1">
      <c r="A172" s="4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5" customHeight="1">
      <c r="A173" s="4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5" customHeight="1">
      <c r="A174" s="4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5" customHeight="1">
      <c r="A175" s="4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5" customHeight="1">
      <c r="A176" s="4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5" customHeight="1">
      <c r="A177" s="4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5" customHeight="1">
      <c r="A178" s="4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5" customHeight="1">
      <c r="A179" s="4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5" customHeight="1">
      <c r="A180" s="4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5" customHeight="1">
      <c r="A181" s="4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5" customHeight="1">
      <c r="A182" s="4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5" customHeight="1">
      <c r="A183" s="4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5" customHeight="1">
      <c r="A184" s="4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5" customHeight="1">
      <c r="A185" s="4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5" customHeight="1">
      <c r="A186" s="4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5" customHeight="1">
      <c r="A187" s="4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5" customHeight="1">
      <c r="A188" s="4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5" customHeight="1">
      <c r="A189" s="4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5" customHeight="1">
      <c r="A190" s="4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5" customHeight="1">
      <c r="A191" s="4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5" customHeight="1">
      <c r="A192" s="4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5" customHeight="1">
      <c r="A193" s="4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5" customHeight="1">
      <c r="A194" s="4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5" customHeight="1">
      <c r="A195" s="4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5" customHeight="1">
      <c r="A196" s="4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5" customHeight="1">
      <c r="A197" s="4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5" customHeight="1">
      <c r="A198" s="4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5" customHeight="1">
      <c r="A199" s="4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5" customHeight="1">
      <c r="A200" s="4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5" customHeight="1">
      <c r="A201" s="4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5" customHeight="1">
      <c r="A202" s="4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5" customHeight="1">
      <c r="A203" s="4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5" customHeight="1">
      <c r="A204" s="4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5" customHeight="1">
      <c r="A205" s="4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5" customHeight="1">
      <c r="A206" s="4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5" customHeight="1">
      <c r="A207" s="4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5" customHeight="1">
      <c r="A208" s="4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5" customHeight="1">
      <c r="A209" s="4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5" customHeight="1">
      <c r="A210" s="4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5" customHeight="1">
      <c r="A211" s="4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5" customHeight="1">
      <c r="A212" s="4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5" customHeight="1">
      <c r="A213" s="4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5" customHeight="1">
      <c r="A214" s="4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customHeight="1">
      <c r="A215" s="4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customHeight="1">
      <c r="A216" s="4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customHeight="1">
      <c r="A217" s="4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customHeight="1">
      <c r="A218" s="4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customHeight="1">
      <c r="A219" s="4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customHeight="1">
      <c r="A220" s="4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5" customHeight="1">
      <c r="A221" s="4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5" customHeight="1">
      <c r="A222" s="4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5" customHeight="1">
      <c r="A223" s="4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5" customHeight="1">
      <c r="A224" s="4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5" customHeight="1">
      <c r="A225" s="4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5" customHeight="1">
      <c r="A226" s="4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5" customHeight="1">
      <c r="A227" s="4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5" customHeight="1">
      <c r="A228" s="4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5" customHeight="1">
      <c r="A229" s="4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5" customHeight="1">
      <c r="A230" s="4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5" customHeight="1">
      <c r="A231" s="4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5" customHeight="1">
      <c r="A232" s="4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5" customHeight="1">
      <c r="A233" s="4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5" customHeight="1">
      <c r="A234" s="4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5" customHeight="1">
      <c r="A235" s="4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5" customHeight="1">
      <c r="A236" s="4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5" customHeight="1">
      <c r="A237" s="4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5" customHeight="1">
      <c r="A238" s="4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5" customHeight="1">
      <c r="A239" s="4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5" customHeight="1">
      <c r="A240" s="4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5" customHeight="1">
      <c r="A241" s="4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5" customHeight="1">
      <c r="A242" s="4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5" customHeight="1">
      <c r="A243" s="4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5" customHeight="1">
      <c r="A244" s="4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5" customHeight="1">
      <c r="A245" s="4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5" customHeight="1">
      <c r="A246" s="4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5" customHeight="1">
      <c r="A247" s="4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5" customHeight="1">
      <c r="A248" s="4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5" customHeight="1">
      <c r="A249" s="4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5" customHeight="1">
      <c r="A250" s="4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5" customHeight="1">
      <c r="A251" s="4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5" customHeight="1">
      <c r="A252" s="4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5" customHeight="1">
      <c r="A253" s="4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5" customHeight="1">
      <c r="A254" s="4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5" customHeight="1">
      <c r="A255" s="4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5" customHeight="1">
      <c r="A256" s="4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5" customHeight="1">
      <c r="A257" s="4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5" customHeight="1">
      <c r="A258" s="4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5" customHeight="1">
      <c r="A259" s="4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5" customHeight="1">
      <c r="A260" s="4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5" customHeight="1">
      <c r="A261" s="4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5" customHeight="1">
      <c r="A262" s="4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5" customHeight="1">
      <c r="A263" s="4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5" customHeight="1">
      <c r="A264" s="4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5" customHeight="1">
      <c r="A265" s="4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5" customHeight="1">
      <c r="A266" s="4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5" customHeight="1">
      <c r="A267" s="4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5" customHeight="1">
      <c r="A268" s="4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5" customHeight="1">
      <c r="A269" s="4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5" customHeight="1">
      <c r="A270" s="4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5" customHeight="1">
      <c r="A271" s="4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5" customHeight="1">
      <c r="A272" s="4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5" customHeight="1">
      <c r="A273" s="4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5" customHeight="1">
      <c r="A274" s="4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5" customHeight="1">
      <c r="A275" s="4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5" customHeight="1">
      <c r="A276" s="4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5" customHeight="1">
      <c r="A277" s="4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5" customHeight="1">
      <c r="A278" s="4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5" customHeight="1">
      <c r="A279" s="4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5" customHeight="1">
      <c r="A280" s="4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5" customHeight="1">
      <c r="A281" s="4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5" customHeight="1">
      <c r="A282" s="4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5" customHeight="1">
      <c r="A283" s="4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5" customHeight="1">
      <c r="A284" s="4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5" customHeight="1">
      <c r="A285" s="4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5" customHeight="1">
      <c r="A286" s="4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5" customHeight="1">
      <c r="A287" s="4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5" customHeight="1">
      <c r="A288" s="4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5" customHeight="1">
      <c r="A289" s="4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5" customHeight="1">
      <c r="A290" s="4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5" customHeight="1">
      <c r="A291" s="4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5" customHeight="1">
      <c r="A292" s="4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5" customHeight="1">
      <c r="A293" s="4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5" customHeight="1">
      <c r="A294" s="4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5" customHeight="1">
      <c r="A295" s="4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5" customHeight="1">
      <c r="A296" s="4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5" customHeight="1">
      <c r="A297" s="4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5" customHeight="1">
      <c r="A298" s="4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5" customHeight="1">
      <c r="A299" s="4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5" customHeight="1">
      <c r="A300" s="4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5" customHeight="1">
      <c r="A301" s="4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5" customHeight="1">
      <c r="A302" s="4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5" customHeight="1">
      <c r="A303" s="4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5" customHeight="1">
      <c r="A304" s="4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5" customHeight="1">
      <c r="A305" s="4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5" customHeight="1">
      <c r="A306" s="4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5" customHeight="1">
      <c r="A307" s="4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5" customHeight="1">
      <c r="A308" s="4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5" customHeight="1">
      <c r="A309" s="4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5" customHeight="1">
      <c r="A310" s="4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5" customHeight="1">
      <c r="A311" s="4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5" customHeight="1">
      <c r="A312" s="4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5" customHeight="1">
      <c r="A313" s="4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5" customHeight="1">
      <c r="A314" s="4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5" customHeight="1">
      <c r="A315" s="4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5" customHeight="1">
      <c r="A316" s="4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5" customHeight="1">
      <c r="A317" s="4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5" customHeight="1">
      <c r="A318" s="4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5" customHeight="1">
      <c r="A319" s="4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5" customHeight="1">
      <c r="A320" s="4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5" customHeight="1">
      <c r="A321" s="4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5" customHeight="1">
      <c r="A322" s="4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5" customHeight="1">
      <c r="A323" s="4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5" customHeight="1">
      <c r="A324" s="4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5" customHeight="1">
      <c r="A325" s="4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5" customHeight="1">
      <c r="A326" s="4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5" customHeight="1">
      <c r="A327" s="4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5" customHeight="1">
      <c r="A328" s="4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5" customHeight="1">
      <c r="A329" s="4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5" customHeight="1">
      <c r="A330" s="4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5" customHeight="1">
      <c r="A331" s="4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5" customHeight="1">
      <c r="A332" s="4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5" customHeight="1">
      <c r="A333" s="4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5" customHeight="1">
      <c r="A334" s="4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5" customHeight="1">
      <c r="A335" s="4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5" customHeight="1">
      <c r="A336" s="4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5" customHeight="1">
      <c r="A337" s="4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5" customHeight="1">
      <c r="A338" s="4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5" customHeight="1">
      <c r="A339" s="4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5" customHeight="1">
      <c r="A340" s="4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5" customHeight="1">
      <c r="A341" s="4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5" customHeight="1">
      <c r="A342" s="4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5" customHeight="1">
      <c r="A343" s="4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5" customHeight="1">
      <c r="A344" s="4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5" customHeight="1">
      <c r="A345" s="4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5" customHeight="1">
      <c r="A346" s="4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5" customHeight="1">
      <c r="A347" s="4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5" customHeight="1">
      <c r="A348" s="4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5" customHeight="1">
      <c r="A349" s="4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5" customHeight="1">
      <c r="A350" s="4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5" customHeight="1">
      <c r="A351" s="4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5" customHeight="1">
      <c r="A352" s="4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5" customHeight="1">
      <c r="A353" s="4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5" customHeight="1">
      <c r="A354" s="4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5" customHeight="1">
      <c r="A355" s="4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5" customHeight="1">
      <c r="A356" s="4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5" customHeight="1">
      <c r="A357" s="4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5" customHeight="1">
      <c r="A358" s="4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5" customHeight="1">
      <c r="A359" s="4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5" customHeight="1">
      <c r="A360" s="4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5" customHeight="1">
      <c r="A361" s="4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5" customHeight="1">
      <c r="A362" s="4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5" customHeight="1">
      <c r="A363" s="4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5" customHeight="1">
      <c r="A364" s="4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5" customHeight="1">
      <c r="A365" s="4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5" customHeight="1">
      <c r="A366" s="4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5" customHeight="1">
      <c r="A367" s="4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5" customHeight="1">
      <c r="A368" s="4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5" customHeight="1">
      <c r="A369" s="4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5" customHeight="1">
      <c r="A370" s="4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5" customHeight="1">
      <c r="A371" s="4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5" customHeight="1">
      <c r="A372" s="4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5" customHeight="1">
      <c r="A373" s="4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5" customHeight="1">
      <c r="A374" s="4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5" customHeight="1">
      <c r="A375" s="4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5" customHeight="1">
      <c r="A376" s="4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5" customHeight="1">
      <c r="A377" s="4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5" customHeight="1">
      <c r="A378" s="4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5" customHeight="1">
      <c r="A379" s="4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5" customHeight="1">
      <c r="A380" s="4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5" customHeight="1">
      <c r="A381" s="4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5" customHeight="1">
      <c r="A382" s="4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5" customHeight="1">
      <c r="A383" s="4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5" customHeight="1">
      <c r="A384" s="4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5" customHeight="1">
      <c r="A385" s="4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5" customHeight="1">
      <c r="A386" s="4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5" customHeight="1">
      <c r="A387" s="4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5" customHeight="1">
      <c r="A388" s="4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5" customHeight="1">
      <c r="A389" s="4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5" customHeight="1">
      <c r="A390" s="4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5" customHeight="1">
      <c r="A391" s="4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5" customHeight="1">
      <c r="A392" s="4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5" customHeight="1">
      <c r="A393" s="4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5" customHeight="1">
      <c r="A394" s="4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5" customHeight="1">
      <c r="A395" s="4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5" customHeight="1">
      <c r="A396" s="4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5" customHeight="1">
      <c r="A397" s="4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5" customHeight="1">
      <c r="A398" s="4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5" customHeight="1">
      <c r="A399" s="4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5" customHeight="1">
      <c r="A400" s="4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5" customHeight="1">
      <c r="A401" s="4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5" customHeight="1">
      <c r="A402" s="4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5" customHeight="1">
      <c r="A403" s="4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5" customHeight="1">
      <c r="A404" s="4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5" customHeight="1">
      <c r="A405" s="4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5" customHeight="1">
      <c r="A406" s="4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5" customHeight="1">
      <c r="A407" s="4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5" customHeight="1">
      <c r="A408" s="4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5" customHeight="1">
      <c r="A409" s="4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5" customHeight="1">
      <c r="A410" s="4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5" customHeight="1">
      <c r="A411" s="4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5" customHeight="1">
      <c r="A412" s="4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5" customHeight="1">
      <c r="A413" s="4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5" customHeight="1">
      <c r="A414" s="4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5" customHeight="1">
      <c r="A415" s="4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5" customHeight="1">
      <c r="A416" s="4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5" customHeight="1">
      <c r="A417" s="4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5" customHeight="1">
      <c r="A418" s="4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5" customHeight="1">
      <c r="A419" s="4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5" customHeight="1">
      <c r="A420" s="4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5" customHeight="1">
      <c r="A421" s="4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5" customHeight="1">
      <c r="A422" s="4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5" customHeight="1">
      <c r="A423" s="4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5" customHeight="1">
      <c r="A424" s="4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5" customHeight="1">
      <c r="A425" s="4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5" customHeight="1">
      <c r="A426" s="4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5" customHeight="1">
      <c r="A427" s="4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5" customHeight="1">
      <c r="A428" s="4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5" customHeight="1">
      <c r="A429" s="4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5" customHeight="1">
      <c r="A430" s="4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5" customHeight="1">
      <c r="A431" s="4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5" customHeight="1">
      <c r="A432" s="4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5" customHeight="1">
      <c r="A433" s="4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5" customHeight="1">
      <c r="A434" s="4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5" customHeight="1">
      <c r="A435" s="4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5" customHeight="1">
      <c r="A436" s="4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5" customHeight="1">
      <c r="A437" s="4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5" customHeight="1">
      <c r="A438" s="4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5" customHeight="1">
      <c r="A439" s="4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5" customHeight="1">
      <c r="A440" s="4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5" customHeight="1">
      <c r="A441" s="4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5" customHeight="1">
      <c r="A442" s="4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5" customHeight="1">
      <c r="A443" s="4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5" customHeight="1">
      <c r="A444" s="4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5" customHeight="1">
      <c r="A445" s="4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5" customHeight="1">
      <c r="A446" s="4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5" customHeight="1">
      <c r="A447" s="4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5" customHeight="1">
      <c r="A448" s="4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5" customHeight="1">
      <c r="A449" s="4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5" customHeight="1">
      <c r="A450" s="4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5" customHeight="1">
      <c r="A451" s="4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5" customHeight="1">
      <c r="A452" s="4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5" customHeight="1">
      <c r="A453" s="4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5" customHeight="1">
      <c r="A454" s="4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5" customHeight="1">
      <c r="A455" s="4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5" customHeight="1">
      <c r="A456" s="4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5" customHeight="1">
      <c r="A457" s="4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5" customHeight="1">
      <c r="A458" s="4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5" customHeight="1">
      <c r="A459" s="4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5" customHeight="1">
      <c r="A460" s="4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5" customHeight="1">
      <c r="A461" s="4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5" customHeight="1">
      <c r="A462" s="4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5" customHeight="1">
      <c r="A463" s="4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5" customHeight="1">
      <c r="A464" s="4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5" customHeight="1">
      <c r="A465" s="4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5" customHeight="1">
      <c r="A466" s="4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5" customHeight="1">
      <c r="A467" s="4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5" customHeight="1">
      <c r="A468" s="4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5" customHeight="1">
      <c r="A469" s="4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5" customHeight="1">
      <c r="A470" s="4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5" customHeight="1">
      <c r="A471" s="4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5" customHeight="1">
      <c r="A472" s="4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5" customHeight="1">
      <c r="A473" s="4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5" customHeight="1">
      <c r="A474" s="4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5" customHeight="1">
      <c r="A475" s="4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5" customHeight="1">
      <c r="A476" s="4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5" customHeight="1">
      <c r="A477" s="4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5" customHeight="1">
      <c r="A478" s="4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5" customHeight="1">
      <c r="A479" s="4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5" customHeight="1">
      <c r="A480" s="4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5" customHeight="1">
      <c r="A481" s="4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5" customHeight="1">
      <c r="A482" s="4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5" customHeight="1">
      <c r="A483" s="4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5" customHeight="1">
      <c r="A484" s="4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5" customHeight="1">
      <c r="A485" s="4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5" customHeight="1">
      <c r="A486" s="4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5" customHeight="1">
      <c r="A487" s="4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5" customHeight="1">
      <c r="A488" s="4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5" customHeight="1">
      <c r="A489" s="4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5" customHeight="1">
      <c r="A490" s="4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5" customHeight="1">
      <c r="A491" s="4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5" customHeight="1">
      <c r="A492" s="4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5" customHeight="1">
      <c r="A493" s="4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5" customHeight="1">
      <c r="A494" s="4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5" customHeight="1">
      <c r="A495" s="4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5" customHeight="1">
      <c r="A496" s="4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5" customHeight="1">
      <c r="A497" s="4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5" customHeight="1">
      <c r="A498" s="4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5" customHeight="1">
      <c r="A499" s="4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5" customHeight="1">
      <c r="A500" s="4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5" customHeight="1">
      <c r="A501" s="4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5" customHeight="1">
      <c r="A502" s="4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5" customHeight="1">
      <c r="A503" s="4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5" customHeight="1">
      <c r="A504" s="4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5" customHeight="1">
      <c r="A505" s="4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5" customHeight="1">
      <c r="A506" s="4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5" customHeight="1">
      <c r="A507" s="4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5" customHeight="1">
      <c r="A508" s="4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5" customHeight="1">
      <c r="A509" s="4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5" customHeight="1">
      <c r="A510" s="4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5" customHeight="1">
      <c r="A511" s="4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5" customHeight="1">
      <c r="A512" s="4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5" customHeight="1">
      <c r="A513" s="4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5" customHeight="1">
      <c r="A514" s="4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5" customHeight="1">
      <c r="A515" s="4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5" customHeight="1">
      <c r="A516" s="4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5" customHeight="1">
      <c r="A517" s="4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5" customHeight="1">
      <c r="A518" s="4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5" customHeight="1">
      <c r="A519" s="4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5" customHeight="1">
      <c r="A520" s="4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5" customHeight="1">
      <c r="A521" s="4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5" customHeight="1">
      <c r="A522" s="4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5" customHeight="1">
      <c r="A523" s="4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5" customHeight="1">
      <c r="A524" s="4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5" customHeight="1">
      <c r="A525" s="4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5" customHeight="1">
      <c r="A526" s="4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5" customHeight="1">
      <c r="A527" s="4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5" customHeight="1">
      <c r="A528" s="4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5" customHeight="1">
      <c r="A529" s="4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5" customHeight="1">
      <c r="A530" s="4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5" customHeight="1">
      <c r="A531" s="4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5" customHeight="1">
      <c r="A532" s="4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5" customHeight="1">
      <c r="A533" s="4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5" customHeight="1">
      <c r="A534" s="4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5" customHeight="1">
      <c r="A535" s="4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5" customHeight="1">
      <c r="A536" s="4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5" customHeight="1">
      <c r="A537" s="4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5" customHeight="1">
      <c r="A538" s="4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5" customHeight="1">
      <c r="A539" s="4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5" customHeight="1">
      <c r="A540" s="4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5" customHeight="1">
      <c r="A541" s="4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5" customHeight="1">
      <c r="A542" s="4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5" customHeight="1">
      <c r="A543" s="4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5" customHeight="1">
      <c r="A544" s="4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5" customHeight="1">
      <c r="A545" s="4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5" customHeight="1">
      <c r="A546" s="4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5" customHeight="1">
      <c r="A547" s="4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5" customHeight="1">
      <c r="A548" s="4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5" customHeight="1">
      <c r="A549" s="4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5" customHeight="1">
      <c r="A550" s="4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5" customHeight="1">
      <c r="A551" s="4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5" customHeight="1">
      <c r="A552" s="4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5" customHeight="1">
      <c r="A553" s="4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5" customHeight="1">
      <c r="A554" s="4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5" customHeight="1">
      <c r="A555" s="4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5" customHeight="1">
      <c r="A556" s="4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5" customHeight="1">
      <c r="A557" s="4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5" customHeight="1">
      <c r="A558" s="4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5" customHeight="1">
      <c r="A559" s="4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5" customHeight="1">
      <c r="A560" s="4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5" customHeight="1">
      <c r="A561" s="4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5" customHeight="1">
      <c r="A562" s="4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5" customHeight="1">
      <c r="A563" s="4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5" customHeight="1">
      <c r="A564" s="4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5" customHeight="1">
      <c r="A565" s="4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5" customHeight="1">
      <c r="A566" s="4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5" customHeight="1">
      <c r="A567" s="4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5" customHeight="1">
      <c r="A568" s="4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5" customHeight="1">
      <c r="A569" s="4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5" customHeight="1">
      <c r="A570" s="4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5" customHeight="1">
      <c r="A571" s="4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5" customHeight="1">
      <c r="A572" s="4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5" customHeight="1">
      <c r="A573" s="4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5" customHeight="1">
      <c r="A574" s="4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5" customHeight="1">
      <c r="A575" s="4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5" customHeight="1">
      <c r="A576" s="4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5" customHeight="1">
      <c r="A577" s="4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5" customHeight="1">
      <c r="A578" s="4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5" customHeight="1">
      <c r="A579" s="4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5" customHeight="1">
      <c r="A580" s="4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5" customHeight="1">
      <c r="A581" s="4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5" customHeight="1">
      <c r="A582" s="4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5" customHeight="1">
      <c r="A583" s="4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5" customHeight="1">
      <c r="A584" s="4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5" customHeight="1">
      <c r="A585" s="4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5" customHeight="1">
      <c r="A586" s="4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5" customHeight="1">
      <c r="A587" s="4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5" customHeight="1">
      <c r="A588" s="4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5" customHeight="1">
      <c r="A589" s="4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5" customHeight="1">
      <c r="A590" s="4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5" customHeight="1">
      <c r="A591" s="4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5" customHeight="1">
      <c r="A592" s="4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5" customHeight="1">
      <c r="A593" s="4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5" customHeight="1">
      <c r="A594" s="4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5" customHeight="1">
      <c r="A595" s="4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5" customHeight="1">
      <c r="A596" s="4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5" customHeight="1">
      <c r="A597" s="4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5" customHeight="1">
      <c r="A598" s="4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5" customHeight="1">
      <c r="A599" s="4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5" customHeight="1">
      <c r="A600" s="4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5" customHeight="1">
      <c r="A601" s="4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5" customHeight="1">
      <c r="A602" s="4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5" customHeight="1">
      <c r="A603" s="4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5" customHeight="1">
      <c r="A604" s="4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5" customHeight="1">
      <c r="A605" s="4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5" customHeight="1">
      <c r="A606" s="4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5" customHeight="1">
      <c r="A607" s="4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5" customHeight="1">
      <c r="A608" s="4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5" customHeight="1">
      <c r="A609" s="4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5" customHeight="1">
      <c r="A610" s="4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5" customHeight="1">
      <c r="A611" s="4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5" customHeight="1">
      <c r="A612" s="4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5" customHeight="1">
      <c r="A613" s="4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5" customHeight="1">
      <c r="A614" s="4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5" customHeight="1">
      <c r="A615" s="4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5" customHeight="1">
      <c r="A616" s="4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5" customHeight="1">
      <c r="A617" s="4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5" customHeight="1">
      <c r="A618" s="4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5" customHeight="1">
      <c r="A619" s="4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5" customHeight="1">
      <c r="A620" s="4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5" customHeight="1">
      <c r="A621" s="4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5" customHeight="1">
      <c r="A622" s="4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5" customHeight="1">
      <c r="A623" s="4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5" customHeight="1">
      <c r="A624" s="4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5" customHeight="1">
      <c r="A625" s="4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5" customHeight="1">
      <c r="A626" s="4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5" customHeight="1">
      <c r="A627" s="4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5" customHeight="1">
      <c r="A628" s="4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5" customHeight="1">
      <c r="A629" s="4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5" customHeight="1">
      <c r="A630" s="4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5" customHeight="1">
      <c r="A631" s="4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5" customHeight="1">
      <c r="A632" s="4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5" customHeight="1">
      <c r="A633" s="4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5" customHeight="1">
      <c r="A634" s="4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5" customHeight="1">
      <c r="A635" s="4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5" customHeight="1">
      <c r="A636" s="4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5" customHeight="1">
      <c r="A637" s="4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5" customHeight="1">
      <c r="A638" s="4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5" customHeight="1">
      <c r="A639" s="4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5" customHeight="1">
      <c r="A640" s="4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5" customHeight="1">
      <c r="A641" s="4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5" customHeight="1">
      <c r="A642" s="4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5" customHeight="1">
      <c r="A643" s="4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5" customHeight="1">
      <c r="A644" s="4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5" customHeight="1">
      <c r="A645" s="4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5" customHeight="1">
      <c r="A646" s="4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5" customHeight="1">
      <c r="A647" s="4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5" customHeight="1">
      <c r="A648" s="4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5" customHeight="1">
      <c r="A649" s="4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5" customHeight="1">
      <c r="A650" s="4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5" customHeight="1">
      <c r="A651" s="4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5" customHeight="1">
      <c r="A652" s="4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5" customHeight="1">
      <c r="A653" s="4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5" customHeight="1">
      <c r="A654" s="4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5" customHeight="1">
      <c r="A655" s="4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5" customHeight="1">
      <c r="A656" s="4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5" customHeight="1">
      <c r="A657" s="4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5" customHeight="1">
      <c r="A658" s="4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5" customHeight="1">
      <c r="A659" s="4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5" customHeight="1">
      <c r="A660" s="4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5" customHeight="1">
      <c r="A661" s="4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5" customHeight="1">
      <c r="A662" s="4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5" customHeight="1">
      <c r="A663" s="4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5" customHeight="1">
      <c r="A664" s="4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5" customHeight="1">
      <c r="A665" s="4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5" customHeight="1">
      <c r="A666" s="4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5" customHeight="1">
      <c r="A667" s="4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5" customHeight="1">
      <c r="A668" s="4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5" customHeight="1">
      <c r="A669" s="4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5" customHeight="1">
      <c r="A670" s="4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5" customHeight="1">
      <c r="A671" s="4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5" customHeight="1">
      <c r="A672" s="4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5" customHeight="1">
      <c r="A673" s="4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5" customHeight="1">
      <c r="A674" s="4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5" customHeight="1">
      <c r="A675" s="4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5" customHeight="1">
      <c r="A676" s="4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5" customHeight="1">
      <c r="A677" s="4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5" customHeight="1">
      <c r="A678" s="4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5" customHeight="1">
      <c r="A679" s="4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5" customHeight="1">
      <c r="A680" s="4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5" customHeight="1">
      <c r="A681" s="4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5" customHeight="1">
      <c r="A682" s="4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5" customHeight="1">
      <c r="A683" s="4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5" customHeight="1">
      <c r="A684" s="4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5" customHeight="1">
      <c r="A685" s="4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5" customHeight="1">
      <c r="A686" s="4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5" customHeight="1">
      <c r="A687" s="4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5" customHeight="1">
      <c r="A688" s="4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5" customHeight="1">
      <c r="A689" s="4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5" customHeight="1">
      <c r="A690" s="4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5" customHeight="1">
      <c r="A691" s="4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5" customHeight="1">
      <c r="A692" s="4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5" customHeight="1">
      <c r="A693" s="4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5" customHeight="1">
      <c r="A694" s="4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5" customHeight="1">
      <c r="A695" s="4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5" customHeight="1">
      <c r="A696" s="4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5" customHeight="1">
      <c r="A697" s="4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5" customHeight="1">
      <c r="A698" s="4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5" customHeight="1">
      <c r="A699" s="4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5" customHeight="1">
      <c r="A700" s="4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5" customHeight="1">
      <c r="A701" s="4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5" customHeight="1">
      <c r="A702" s="4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5" customHeight="1">
      <c r="A703" s="4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5" customHeight="1">
      <c r="A704" s="4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5" customHeight="1">
      <c r="A705" s="4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5" customHeight="1">
      <c r="A706" s="4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5" customHeight="1">
      <c r="A707" s="4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5" customHeight="1">
      <c r="A708" s="4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5" customHeight="1">
      <c r="A709" s="4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5" customHeight="1">
      <c r="A710" s="4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5" customHeight="1">
      <c r="A711" s="4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5" customHeight="1">
      <c r="A712" s="4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5" customHeight="1">
      <c r="A713" s="4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5" customHeight="1">
      <c r="A714" s="4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5" customHeight="1">
      <c r="A715" s="4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5" customHeight="1">
      <c r="A716" s="4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5" customHeight="1">
      <c r="A717" s="4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5" customHeight="1">
      <c r="A718" s="4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5" customHeight="1">
      <c r="A719" s="4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5" customHeight="1">
      <c r="A720" s="4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5" customHeight="1">
      <c r="A721" s="4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5" customHeight="1">
      <c r="A722" s="4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5" customHeight="1">
      <c r="A723" s="4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5" customHeight="1">
      <c r="A724" s="4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5" customHeight="1">
      <c r="A725" s="4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5" customHeight="1">
      <c r="A726" s="4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5" customHeight="1">
      <c r="A727" s="4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5" customHeight="1">
      <c r="A728" s="4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5" customHeight="1">
      <c r="A729" s="4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5" customHeight="1">
      <c r="A730" s="4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5" customHeight="1">
      <c r="A731" s="4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5" customHeight="1">
      <c r="A732" s="4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5" customHeight="1">
      <c r="A733" s="4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5" customHeight="1">
      <c r="A734" s="4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5" customHeight="1">
      <c r="A735" s="4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5" customHeight="1">
      <c r="A736" s="4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5" customHeight="1">
      <c r="A737" s="4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5" customHeight="1">
      <c r="A738" s="4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5" customHeight="1">
      <c r="A739" s="4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5" customHeight="1">
      <c r="A740" s="4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5" customHeight="1">
      <c r="A741" s="4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5" customHeight="1">
      <c r="A742" s="4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5" customHeight="1">
      <c r="A743" s="4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5" customHeight="1">
      <c r="A744" s="4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5" customHeight="1">
      <c r="A745" s="4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5" customHeight="1">
      <c r="A746" s="4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5" customHeight="1">
      <c r="A747" s="4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5" customHeight="1">
      <c r="A748" s="4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5" customHeight="1">
      <c r="A749" s="4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5" customHeight="1">
      <c r="A750" s="4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5" customHeight="1">
      <c r="A751" s="4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5" customHeight="1">
      <c r="A752" s="4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5" customHeight="1">
      <c r="A753" s="4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5" customHeight="1">
      <c r="A754" s="4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5" customHeight="1">
      <c r="A755" s="4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5" customHeight="1">
      <c r="A756" s="4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5" customHeight="1">
      <c r="A757" s="4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5" customHeight="1">
      <c r="A758" s="4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5" customHeight="1">
      <c r="A759" s="4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5" customHeight="1">
      <c r="A760" s="4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5" customHeight="1">
      <c r="A761" s="4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5" customHeight="1">
      <c r="A762" s="4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5" customHeight="1">
      <c r="A763" s="4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5" customHeight="1">
      <c r="A764" s="4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5" customHeight="1">
      <c r="A765" s="4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5" customHeight="1">
      <c r="A766" s="4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5" customHeight="1">
      <c r="A767" s="4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5" customHeight="1">
      <c r="A768" s="4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5" customHeight="1">
      <c r="A769" s="4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5" customHeight="1">
      <c r="A770" s="4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5" customHeight="1">
      <c r="A771" s="4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5" customHeight="1">
      <c r="A772" s="4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5" customHeight="1">
      <c r="A773" s="4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5" customHeight="1">
      <c r="A774" s="4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5" customHeight="1">
      <c r="A775" s="4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5" customHeight="1">
      <c r="A776" s="4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5" customHeight="1">
      <c r="A777" s="4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5" customHeight="1">
      <c r="A778" s="4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5" customHeight="1">
      <c r="A779" s="4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5" customHeight="1">
      <c r="A780" s="4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5" customHeight="1">
      <c r="A781" s="4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5" customHeight="1">
      <c r="A782" s="4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5" customHeight="1">
      <c r="A783" s="4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5" customHeight="1">
      <c r="A784" s="4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5" customHeight="1">
      <c r="A785" s="4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5" customHeight="1">
      <c r="A786" s="4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5" customHeight="1">
      <c r="A787" s="4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5" customHeight="1">
      <c r="A788" s="4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5" customHeight="1">
      <c r="A789" s="4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5" customHeight="1">
      <c r="A790" s="4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5" customHeight="1">
      <c r="A791" s="4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5" customHeight="1">
      <c r="A792" s="4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5" customHeight="1">
      <c r="A793" s="4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5" customHeight="1">
      <c r="A794" s="4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5" customHeight="1">
      <c r="A795" s="4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5" customHeight="1">
      <c r="A796" s="4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5" customHeight="1">
      <c r="A797" s="4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5" customHeight="1">
      <c r="A798" s="4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5" customHeight="1">
      <c r="A799" s="4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5" customHeight="1">
      <c r="A800" s="4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5" customHeight="1">
      <c r="A801" s="4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5" customHeight="1">
      <c r="A802" s="4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5" customHeight="1">
      <c r="A803" s="4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5" customHeight="1">
      <c r="A804" s="4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5" customHeight="1">
      <c r="A805" s="4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5" customHeight="1">
      <c r="A806" s="4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5" customHeight="1">
      <c r="A807" s="4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5" customHeight="1">
      <c r="A808" s="4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5" customHeight="1">
      <c r="A809" s="4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5" customHeight="1">
      <c r="A810" s="4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5" customHeight="1">
      <c r="A811" s="4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5" customHeight="1">
      <c r="A812" s="4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5" customHeight="1">
      <c r="A813" s="4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5" customHeight="1">
      <c r="A814" s="4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5" customHeight="1">
      <c r="A815" s="4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5" customHeight="1">
      <c r="A816" s="4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5" customHeight="1">
      <c r="A817" s="4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5" customHeight="1">
      <c r="A818" s="4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5" customHeight="1">
      <c r="A819" s="4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5" customHeight="1">
      <c r="A820" s="4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5" customHeight="1">
      <c r="A821" s="4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5" customHeight="1">
      <c r="A822" s="4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5" customHeight="1">
      <c r="A823" s="4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5" customHeight="1">
      <c r="A824" s="4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5" customHeight="1">
      <c r="A825" s="4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5" customHeight="1">
      <c r="A826" s="4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5" customHeight="1">
      <c r="A827" s="4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5" customHeight="1">
      <c r="A828" s="4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5" customHeight="1">
      <c r="A829" s="4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5" customHeight="1">
      <c r="A830" s="4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5" customHeight="1">
      <c r="A831" s="4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5" customHeight="1">
      <c r="A832" s="4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5" customHeight="1">
      <c r="A833" s="4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5" customHeight="1">
      <c r="A834" s="4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5" customHeight="1">
      <c r="A835" s="4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5" customHeight="1">
      <c r="A836" s="4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5" customHeight="1">
      <c r="A837" s="4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5" customHeight="1">
      <c r="A838" s="4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5" customHeight="1">
      <c r="A839" s="4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5" customHeight="1">
      <c r="A840" s="4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5" customHeight="1">
      <c r="A841" s="4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5" customHeight="1">
      <c r="A842" s="4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5" customHeight="1">
      <c r="A843" s="4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5" customHeight="1">
      <c r="A844" s="4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5" customHeight="1">
      <c r="A845" s="4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5" customHeight="1">
      <c r="A846" s="4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5" customHeight="1">
      <c r="A847" s="4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5" customHeight="1">
      <c r="A848" s="4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5" customHeight="1">
      <c r="A849" s="4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5" customHeight="1">
      <c r="A850" s="4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5" customHeight="1">
      <c r="A851" s="4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5" customHeight="1">
      <c r="A852" s="4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5" customHeight="1">
      <c r="A853" s="4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5" customHeight="1">
      <c r="A854" s="4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5" customHeight="1">
      <c r="A855" s="4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5" customHeight="1">
      <c r="A856" s="4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5" customHeight="1">
      <c r="A857" s="4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5" customHeight="1">
      <c r="A858" s="4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5" customHeight="1">
      <c r="A859" s="4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5" customHeight="1">
      <c r="A860" s="4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5" customHeight="1">
      <c r="A861" s="4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5" customHeight="1">
      <c r="A862" s="4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5" customHeight="1">
      <c r="A863" s="4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5" customHeight="1">
      <c r="A864" s="4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5" customHeight="1">
      <c r="A865" s="4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5" customHeight="1">
      <c r="A866" s="4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5" customHeight="1">
      <c r="A867" s="4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5" customHeight="1">
      <c r="A868" s="4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5" customHeight="1">
      <c r="A869" s="4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5" customHeight="1">
      <c r="A870" s="4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5" customHeight="1">
      <c r="A871" s="4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5" customHeight="1">
      <c r="A872" s="4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5" customHeight="1">
      <c r="A873" s="4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5" customHeight="1">
      <c r="A874" s="4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5" customHeight="1">
      <c r="A875" s="4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5" customHeight="1">
      <c r="A876" s="4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5" customHeight="1">
      <c r="A877" s="4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5" customHeight="1">
      <c r="A878" s="4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5" customHeight="1">
      <c r="A879" s="4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5" customHeight="1">
      <c r="A880" s="4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5" customHeight="1">
      <c r="A881" s="4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5" customHeight="1">
      <c r="A882" s="4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5" customHeight="1">
      <c r="A883" s="4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5" customHeight="1">
      <c r="A884" s="4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5" customHeight="1">
      <c r="A885" s="4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5" customHeight="1">
      <c r="A886" s="4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5" customHeight="1">
      <c r="A887" s="4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5" customHeight="1">
      <c r="A888" s="4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5" customHeight="1">
      <c r="A889" s="4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5" customHeight="1">
      <c r="A890" s="4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5" customHeight="1">
      <c r="A891" s="4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5" customHeight="1">
      <c r="A892" s="4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5" customHeight="1">
      <c r="A893" s="4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5" customHeight="1">
      <c r="A894" s="4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5" customHeight="1">
      <c r="A895" s="4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5" customHeight="1">
      <c r="A896" s="4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5" customHeight="1">
      <c r="A897" s="4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5" customHeight="1">
      <c r="A898" s="4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5" customHeight="1">
      <c r="A899" s="4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5" customHeight="1">
      <c r="A900" s="4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5" customHeight="1">
      <c r="A901" s="4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5" customHeight="1">
      <c r="A902" s="4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5" customHeight="1">
      <c r="A903" s="4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5" customHeight="1">
      <c r="A904" s="4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5" customHeight="1">
      <c r="A905" s="4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5" customHeight="1">
      <c r="A906" s="4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5" customHeight="1">
      <c r="A907" s="4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5" customHeight="1">
      <c r="A908" s="4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5" customHeight="1">
      <c r="A909" s="4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5" customHeight="1">
      <c r="A910" s="4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5" customHeight="1">
      <c r="A911" s="4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5" customHeight="1">
      <c r="A912" s="4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5" customHeight="1">
      <c r="A913" s="4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5" customHeight="1">
      <c r="A914" s="4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5" customHeight="1">
      <c r="A915" s="4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5" customHeight="1">
      <c r="A916" s="4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5" customHeight="1">
      <c r="A917" s="4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5" customHeight="1">
      <c r="A918" s="4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5" customHeight="1">
      <c r="A919" s="4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5" customHeight="1">
      <c r="A920" s="4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5" customHeight="1">
      <c r="A921" s="4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5" customHeight="1">
      <c r="A922" s="4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5" customHeight="1">
      <c r="A923" s="4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5" customHeight="1">
      <c r="A924" s="4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5" customHeight="1">
      <c r="A925" s="4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5" customHeight="1">
      <c r="A926" s="4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5" customHeight="1">
      <c r="A927" s="4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5" customHeight="1">
      <c r="A928" s="4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5" customHeight="1">
      <c r="A929" s="4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5" customHeight="1">
      <c r="A930" s="4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5" customHeight="1">
      <c r="A931" s="4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5" customHeight="1">
      <c r="A932" s="4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5" customHeight="1">
      <c r="A933" s="4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5" customHeight="1">
      <c r="A934" s="4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5" customHeight="1">
      <c r="A935" s="4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5" customHeight="1">
      <c r="A936" s="4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5" customHeight="1">
      <c r="A937" s="4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5" customHeight="1">
      <c r="A938" s="4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5" customHeight="1">
      <c r="A939" s="4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5" customHeight="1">
      <c r="A940" s="4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5" customHeight="1">
      <c r="A941" s="4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5" customHeight="1">
      <c r="A942" s="4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5" customHeight="1">
      <c r="A943" s="4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5" customHeight="1">
      <c r="A944" s="4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5" customHeight="1">
      <c r="A945" s="4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5" customHeight="1">
      <c r="A946" s="4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5" customHeight="1">
      <c r="A947" s="4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5" customHeight="1">
      <c r="A948" s="4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5" customHeight="1">
      <c r="A949" s="4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5" customHeight="1">
      <c r="A950" s="4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5" customHeight="1">
      <c r="A951" s="4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5" customHeight="1">
      <c r="A952" s="4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5" customHeight="1">
      <c r="A953" s="4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5" customHeight="1">
      <c r="A954" s="4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5" customHeight="1">
      <c r="A955" s="4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5" customHeight="1">
      <c r="A956" s="4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5" customHeight="1">
      <c r="A957" s="4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5" customHeight="1">
      <c r="A958" s="4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5" customHeight="1">
      <c r="A959" s="4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5" customHeight="1">
      <c r="A960" s="4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5" customHeight="1">
      <c r="A961" s="4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5" customHeight="1">
      <c r="A962" s="4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5" customHeight="1">
      <c r="A963" s="4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5" customHeight="1">
      <c r="A964" s="4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5" customHeight="1">
      <c r="A965" s="4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5" customHeight="1">
      <c r="A966" s="4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5" customHeight="1">
      <c r="A967" s="4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5" customHeight="1">
      <c r="A968" s="4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5" customHeight="1">
      <c r="A969" s="4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5" customHeight="1">
      <c r="A970" s="4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5" customHeight="1">
      <c r="A971" s="4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5" customHeight="1">
      <c r="A972" s="4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5" customHeight="1">
      <c r="A973" s="4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5" customHeight="1">
      <c r="A974" s="4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5" customHeight="1">
      <c r="A975" s="4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5" customHeight="1">
      <c r="A976" s="4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5" customHeight="1">
      <c r="A977" s="4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5" customHeight="1">
      <c r="A978" s="4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5" customHeight="1">
      <c r="A979" s="4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5" customHeight="1">
      <c r="A980" s="4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5" customHeight="1">
      <c r="A981" s="4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5" customHeight="1">
      <c r="A982" s="4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5" customHeight="1">
      <c r="A983" s="4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5" customHeight="1">
      <c r="A984" s="4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5" customHeight="1">
      <c r="A985" s="4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5" customHeight="1">
      <c r="A986" s="4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5" customHeight="1">
      <c r="A987" s="4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5" customHeight="1">
      <c r="A988" s="4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5" customHeight="1">
      <c r="A989" s="4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5" customHeight="1">
      <c r="A990" s="4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5" customHeight="1">
      <c r="A991" s="4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5" customHeight="1">
      <c r="A992" s="4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5" customHeight="1">
      <c r="A993" s="4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5" customHeight="1">
      <c r="A994" s="4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5" customHeight="1">
      <c r="A995" s="4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5" customHeight="1">
      <c r="A996" s="4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5" customHeight="1">
      <c r="A997" s="4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5" customHeight="1">
      <c r="A998" s="4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5" customHeight="1">
      <c r="A999" s="4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5" customHeight="1">
      <c r="A1000" s="4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A5:C5"/>
    <mergeCell ref="A13:C13"/>
    <mergeCell ref="A21:C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9" workbookViewId="0">
      <selection activeCell="O24" sqref="O24:P26"/>
    </sheetView>
  </sheetViews>
  <sheetFormatPr defaultColWidth="14.44140625" defaultRowHeight="15" customHeight="1"/>
  <cols>
    <col min="1" max="1" width="4.5546875" customWidth="1"/>
    <col min="2" max="2" width="30.44140625" customWidth="1"/>
    <col min="3" max="16" width="4.88671875" customWidth="1"/>
    <col min="17" max="17" width="6.6640625" customWidth="1"/>
    <col min="18" max="18" width="6.5546875" customWidth="1"/>
    <col min="19" max="26" width="8" customWidth="1"/>
  </cols>
  <sheetData>
    <row r="1" spans="1:26" ht="18" customHeight="1">
      <c r="A1" s="1" t="str">
        <f>Ajakava!A1</f>
        <v>2018 EESTI MEISTRIVÕISTLUSED KÄSIPALLIS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4"/>
      <c r="P1" s="4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5.5" customHeight="1">
      <c r="A2" s="1" t="str">
        <f>Ajakava!A2</f>
        <v>NOORMEHED D KLASS  - 2. liiga</v>
      </c>
      <c r="B2" s="1"/>
      <c r="C2" s="3"/>
      <c r="D2" s="3"/>
      <c r="E2" s="1"/>
      <c r="F2" s="1"/>
      <c r="G2" s="3"/>
      <c r="H2" s="3"/>
      <c r="I2" s="3"/>
      <c r="J2" s="3"/>
      <c r="K2" s="3"/>
      <c r="L2" s="3"/>
      <c r="M2" s="3"/>
      <c r="N2" s="3"/>
      <c r="O2" s="3"/>
      <c r="P2" s="5" t="s">
        <v>0</v>
      </c>
      <c r="Q2" s="6" t="s">
        <v>1</v>
      </c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>
      <c r="A3" s="7" t="str">
        <f>Ajakava!A3</f>
        <v>sündinud 2005 ja hiljem</v>
      </c>
      <c r="B3" s="1"/>
      <c r="C3" s="3"/>
      <c r="D3" s="3"/>
      <c r="E3" s="1"/>
      <c r="F3" s="1"/>
      <c r="G3" s="1"/>
      <c r="H3" s="1"/>
      <c r="I3" s="3"/>
      <c r="J3" s="3"/>
      <c r="K3" s="3"/>
      <c r="L3" s="3"/>
      <c r="M3" s="3"/>
      <c r="N3" s="3"/>
      <c r="O3" s="3"/>
      <c r="P3" s="5" t="s">
        <v>2</v>
      </c>
      <c r="Q3" s="6" t="s">
        <v>3</v>
      </c>
      <c r="R3" s="3"/>
      <c r="S3" s="3"/>
      <c r="T3" s="3"/>
      <c r="U3" s="3"/>
      <c r="V3" s="8"/>
      <c r="W3" s="3"/>
      <c r="X3" s="3"/>
      <c r="Y3" s="3"/>
      <c r="Z3" s="3"/>
    </row>
    <row r="4" spans="1:26" ht="14.4">
      <c r="A4" s="4"/>
      <c r="B4" s="3"/>
      <c r="C4" s="3"/>
      <c r="D4" s="3"/>
      <c r="E4" s="3"/>
      <c r="F4" s="3"/>
      <c r="G4" s="9"/>
      <c r="H4" s="9"/>
      <c r="I4" s="9"/>
      <c r="J4" s="9"/>
      <c r="K4" s="3"/>
      <c r="L4" s="3"/>
      <c r="M4" s="3"/>
      <c r="N4" s="3"/>
      <c r="O4" s="4"/>
      <c r="P4" s="4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 thickBot="1">
      <c r="A5" s="10"/>
      <c r="B5" s="11" t="s">
        <v>4</v>
      </c>
      <c r="C5" s="99">
        <v>1</v>
      </c>
      <c r="D5" s="100"/>
      <c r="E5" s="99">
        <v>2</v>
      </c>
      <c r="F5" s="100"/>
      <c r="G5" s="99">
        <v>3</v>
      </c>
      <c r="H5" s="100"/>
      <c r="I5" s="99">
        <v>4</v>
      </c>
      <c r="J5" s="100"/>
      <c r="K5" s="99">
        <v>5</v>
      </c>
      <c r="L5" s="100"/>
      <c r="M5" s="99">
        <v>6</v>
      </c>
      <c r="N5" s="100"/>
      <c r="O5" s="99">
        <v>7</v>
      </c>
      <c r="P5" s="100"/>
      <c r="Q5" s="99" t="s">
        <v>5</v>
      </c>
      <c r="R5" s="100"/>
      <c r="S5" s="12" t="s">
        <v>6</v>
      </c>
      <c r="T5" s="13" t="s">
        <v>7</v>
      </c>
    </row>
    <row r="6" spans="1:26" ht="15.75" customHeight="1" thickTop="1">
      <c r="A6" s="103">
        <v>1</v>
      </c>
      <c r="B6" s="108" t="s">
        <v>8</v>
      </c>
      <c r="C6" s="124"/>
      <c r="D6" s="125"/>
      <c r="E6" s="14">
        <v>0</v>
      </c>
      <c r="F6" s="15"/>
      <c r="G6" s="14">
        <v>0</v>
      </c>
      <c r="H6" s="15"/>
      <c r="I6" s="14">
        <v>0</v>
      </c>
      <c r="J6" s="15"/>
      <c r="K6" s="14">
        <v>0</v>
      </c>
      <c r="L6" s="15"/>
      <c r="M6" s="14">
        <v>2</v>
      </c>
      <c r="N6" s="15"/>
      <c r="O6" s="14">
        <v>2</v>
      </c>
      <c r="P6" s="15"/>
      <c r="Q6" s="16"/>
      <c r="R6" s="17"/>
      <c r="S6" s="102">
        <f>SUM(C6:P6)</f>
        <v>4</v>
      </c>
      <c r="T6" s="104"/>
      <c r="V6" s="18"/>
    </row>
    <row r="7" spans="1:26" ht="15.75" customHeight="1">
      <c r="A7" s="93"/>
      <c r="B7" s="96"/>
      <c r="C7" s="126"/>
      <c r="D7" s="127"/>
      <c r="E7" s="19">
        <v>13</v>
      </c>
      <c r="F7" s="20"/>
      <c r="G7" s="19">
        <v>15</v>
      </c>
      <c r="H7" s="20"/>
      <c r="I7" s="19">
        <v>15</v>
      </c>
      <c r="J7" s="20"/>
      <c r="K7" s="19">
        <v>11</v>
      </c>
      <c r="L7" s="20"/>
      <c r="M7" s="19">
        <v>17</v>
      </c>
      <c r="N7" s="20"/>
      <c r="O7" s="19">
        <v>27</v>
      </c>
      <c r="P7" s="20"/>
      <c r="Q7" s="21">
        <f>SUBTOTAL(9,C7:P7)</f>
        <v>98</v>
      </c>
      <c r="R7" s="22">
        <f>SUM(Q7-R8)</f>
        <v>-19</v>
      </c>
      <c r="S7" s="96"/>
      <c r="T7" s="105"/>
    </row>
    <row r="8" spans="1:26" ht="16.5" customHeight="1">
      <c r="A8" s="94"/>
      <c r="B8" s="97"/>
      <c r="C8" s="128"/>
      <c r="D8" s="129"/>
      <c r="E8" s="23">
        <v>21</v>
      </c>
      <c r="F8" s="24"/>
      <c r="G8" s="23">
        <v>26</v>
      </c>
      <c r="H8" s="24"/>
      <c r="I8" s="23">
        <v>23</v>
      </c>
      <c r="J8" s="24"/>
      <c r="K8" s="23">
        <v>18</v>
      </c>
      <c r="L8" s="24"/>
      <c r="M8" s="23">
        <v>14</v>
      </c>
      <c r="N8" s="24"/>
      <c r="O8" s="23">
        <v>15</v>
      </c>
      <c r="P8" s="24"/>
      <c r="Q8" s="25"/>
      <c r="R8" s="26">
        <f>SUBTOTAL(9,C8:P8)</f>
        <v>117</v>
      </c>
      <c r="S8" s="96"/>
      <c r="T8" s="106"/>
    </row>
    <row r="9" spans="1:26" ht="15.6">
      <c r="A9" s="92">
        <v>2</v>
      </c>
      <c r="B9" s="98" t="s">
        <v>9</v>
      </c>
      <c r="C9" s="27">
        <v>2</v>
      </c>
      <c r="D9" s="28"/>
      <c r="E9" s="130"/>
      <c r="F9" s="131"/>
      <c r="G9" s="14">
        <v>0</v>
      </c>
      <c r="H9" s="15"/>
      <c r="I9" s="14">
        <v>0</v>
      </c>
      <c r="J9" s="15"/>
      <c r="K9" s="14">
        <v>2</v>
      </c>
      <c r="L9" s="15"/>
      <c r="M9" s="14">
        <v>2</v>
      </c>
      <c r="N9" s="15"/>
      <c r="O9" s="14">
        <v>2</v>
      </c>
      <c r="P9" s="15"/>
      <c r="Q9" s="16"/>
      <c r="R9" s="17"/>
      <c r="S9" s="101">
        <f>SUM(C9:P9)</f>
        <v>8</v>
      </c>
      <c r="T9" s="107"/>
    </row>
    <row r="10" spans="1:26" ht="15.75" customHeight="1">
      <c r="A10" s="93"/>
      <c r="B10" s="96"/>
      <c r="C10" s="29">
        <v>21</v>
      </c>
      <c r="D10" s="30"/>
      <c r="E10" s="126"/>
      <c r="F10" s="127"/>
      <c r="G10" s="19">
        <v>17</v>
      </c>
      <c r="H10" s="20"/>
      <c r="I10" s="19">
        <v>15</v>
      </c>
      <c r="J10" s="20"/>
      <c r="K10" s="19">
        <v>19</v>
      </c>
      <c r="L10" s="20"/>
      <c r="M10" s="19">
        <v>26</v>
      </c>
      <c r="N10" s="20"/>
      <c r="O10" s="19">
        <v>29</v>
      </c>
      <c r="P10" s="20"/>
      <c r="Q10" s="21">
        <f>SUBTOTAL(9,C10:P10)</f>
        <v>127</v>
      </c>
      <c r="R10" s="22">
        <f>SUM(Q10-R11)</f>
        <v>29</v>
      </c>
      <c r="S10" s="96"/>
      <c r="T10" s="105"/>
    </row>
    <row r="11" spans="1:26" ht="16.5" customHeight="1">
      <c r="A11" s="94"/>
      <c r="B11" s="96"/>
      <c r="C11" s="31">
        <v>13</v>
      </c>
      <c r="D11" s="32"/>
      <c r="E11" s="128"/>
      <c r="F11" s="129"/>
      <c r="G11" s="23">
        <v>22</v>
      </c>
      <c r="H11" s="24"/>
      <c r="I11" s="23">
        <v>25</v>
      </c>
      <c r="J11" s="24"/>
      <c r="K11" s="23">
        <v>13</v>
      </c>
      <c r="L11" s="24"/>
      <c r="M11" s="23">
        <v>16</v>
      </c>
      <c r="N11" s="24"/>
      <c r="O11" s="23">
        <v>9</v>
      </c>
      <c r="P11" s="24"/>
      <c r="Q11" s="25"/>
      <c r="R11" s="26">
        <f>SUBTOTAL(9,C11:P11)</f>
        <v>98</v>
      </c>
      <c r="S11" s="97"/>
      <c r="T11" s="106"/>
      <c r="Z11" s="9"/>
    </row>
    <row r="12" spans="1:26" ht="15.75" customHeight="1">
      <c r="A12" s="92">
        <v>3</v>
      </c>
      <c r="B12" s="95" t="s">
        <v>10</v>
      </c>
      <c r="C12" s="27">
        <v>2</v>
      </c>
      <c r="D12" s="28"/>
      <c r="E12" s="14">
        <v>2</v>
      </c>
      <c r="F12" s="15"/>
      <c r="G12" s="130"/>
      <c r="H12" s="131"/>
      <c r="I12" s="14">
        <v>2</v>
      </c>
      <c r="J12" s="15"/>
      <c r="K12" s="14">
        <v>2</v>
      </c>
      <c r="L12" s="15"/>
      <c r="M12" s="14">
        <v>2</v>
      </c>
      <c r="N12" s="15"/>
      <c r="O12" s="14">
        <v>2</v>
      </c>
      <c r="P12" s="15"/>
      <c r="Q12" s="16"/>
      <c r="R12" s="17"/>
      <c r="S12" s="101">
        <f>SUM(C12:P12)</f>
        <v>12</v>
      </c>
      <c r="T12" s="107"/>
      <c r="Z12" s="9"/>
    </row>
    <row r="13" spans="1:26" ht="15.75" customHeight="1">
      <c r="A13" s="93"/>
      <c r="B13" s="96"/>
      <c r="C13" s="29">
        <v>26</v>
      </c>
      <c r="D13" s="30"/>
      <c r="E13" s="19">
        <v>22</v>
      </c>
      <c r="F13" s="20"/>
      <c r="G13" s="126"/>
      <c r="H13" s="127"/>
      <c r="I13" s="19">
        <v>16</v>
      </c>
      <c r="J13" s="20"/>
      <c r="K13" s="19">
        <v>28</v>
      </c>
      <c r="L13" s="20"/>
      <c r="M13" s="19">
        <v>25</v>
      </c>
      <c r="N13" s="20"/>
      <c r="O13" s="19">
        <v>20</v>
      </c>
      <c r="P13" s="20"/>
      <c r="Q13" s="21">
        <f>SUBTOTAL(9,C13:P13)</f>
        <v>137</v>
      </c>
      <c r="R13" s="22">
        <f>SUM(Q13-R14)</f>
        <v>51</v>
      </c>
      <c r="S13" s="96"/>
      <c r="T13" s="105"/>
      <c r="Z13" s="9"/>
    </row>
    <row r="14" spans="1:26" ht="16.5" customHeight="1">
      <c r="A14" s="94"/>
      <c r="B14" s="97"/>
      <c r="C14" s="31">
        <v>15</v>
      </c>
      <c r="D14" s="32"/>
      <c r="E14" s="23">
        <v>17</v>
      </c>
      <c r="F14" s="24"/>
      <c r="G14" s="128"/>
      <c r="H14" s="129"/>
      <c r="I14" s="23">
        <v>13</v>
      </c>
      <c r="J14" s="24"/>
      <c r="K14" s="23">
        <v>13</v>
      </c>
      <c r="L14" s="24"/>
      <c r="M14" s="23">
        <v>17</v>
      </c>
      <c r="N14" s="24"/>
      <c r="O14" s="23">
        <v>11</v>
      </c>
      <c r="P14" s="24"/>
      <c r="Q14" s="25"/>
      <c r="R14" s="26">
        <f>SUBTOTAL(9,C14:P14)</f>
        <v>86</v>
      </c>
      <c r="S14" s="97"/>
      <c r="T14" s="106"/>
      <c r="Z14" s="9"/>
    </row>
    <row r="15" spans="1:26" ht="16.5" customHeight="1">
      <c r="A15" s="92">
        <v>4</v>
      </c>
      <c r="B15" s="95" t="s">
        <v>11</v>
      </c>
      <c r="C15" s="27">
        <v>2</v>
      </c>
      <c r="D15" s="28"/>
      <c r="E15" s="14">
        <v>2</v>
      </c>
      <c r="F15" s="15"/>
      <c r="G15" s="27">
        <v>0</v>
      </c>
      <c r="H15" s="28"/>
      <c r="I15" s="130"/>
      <c r="J15" s="131"/>
      <c r="K15" s="14">
        <v>2</v>
      </c>
      <c r="L15" s="15"/>
      <c r="M15" s="14">
        <v>2</v>
      </c>
      <c r="N15" s="15"/>
      <c r="O15" s="14">
        <v>2</v>
      </c>
      <c r="P15" s="15"/>
      <c r="Q15" s="16"/>
      <c r="R15" s="17"/>
      <c r="S15" s="101">
        <f>SUM(C15:P15)</f>
        <v>10</v>
      </c>
      <c r="T15" s="107"/>
      <c r="Z15" s="9"/>
    </row>
    <row r="16" spans="1:26" ht="16.5" customHeight="1">
      <c r="A16" s="93"/>
      <c r="B16" s="96"/>
      <c r="C16" s="29">
        <v>23</v>
      </c>
      <c r="D16" s="30"/>
      <c r="E16" s="19">
        <v>25</v>
      </c>
      <c r="F16" s="20"/>
      <c r="G16" s="29">
        <v>13</v>
      </c>
      <c r="H16" s="30"/>
      <c r="I16" s="126"/>
      <c r="J16" s="127"/>
      <c r="K16" s="19">
        <v>28</v>
      </c>
      <c r="L16" s="20"/>
      <c r="M16" s="19">
        <v>23</v>
      </c>
      <c r="N16" s="20"/>
      <c r="O16" s="19">
        <v>26</v>
      </c>
      <c r="P16" s="20"/>
      <c r="Q16" s="21">
        <f>SUBTOTAL(9,C16:P16)</f>
        <v>138</v>
      </c>
      <c r="R16" s="22">
        <f>SUM(Q16-R17)</f>
        <v>71</v>
      </c>
      <c r="S16" s="96"/>
      <c r="T16" s="105"/>
      <c r="Z16" s="9"/>
    </row>
    <row r="17" spans="1:26" ht="16.5" customHeight="1">
      <c r="A17" s="94"/>
      <c r="B17" s="97"/>
      <c r="C17" s="31">
        <v>15</v>
      </c>
      <c r="D17" s="32"/>
      <c r="E17" s="23">
        <v>15</v>
      </c>
      <c r="F17" s="24"/>
      <c r="G17" s="31">
        <v>16</v>
      </c>
      <c r="H17" s="32"/>
      <c r="I17" s="128"/>
      <c r="J17" s="129"/>
      <c r="K17" s="23">
        <v>8</v>
      </c>
      <c r="L17" s="24"/>
      <c r="M17" s="23">
        <v>6</v>
      </c>
      <c r="N17" s="24"/>
      <c r="O17" s="23">
        <v>7</v>
      </c>
      <c r="P17" s="24"/>
      <c r="Q17" s="25"/>
      <c r="R17" s="26">
        <f>SUBTOTAL(9,C17:P17)</f>
        <v>67</v>
      </c>
      <c r="S17" s="97"/>
      <c r="T17" s="106"/>
      <c r="Z17" s="9"/>
    </row>
    <row r="18" spans="1:26" ht="16.5" customHeight="1">
      <c r="A18" s="92">
        <v>5</v>
      </c>
      <c r="B18" s="95" t="s">
        <v>12</v>
      </c>
      <c r="C18" s="14">
        <v>2</v>
      </c>
      <c r="D18" s="15"/>
      <c r="E18" s="14">
        <v>0</v>
      </c>
      <c r="F18" s="15"/>
      <c r="G18" s="14">
        <v>0</v>
      </c>
      <c r="H18" s="15"/>
      <c r="I18" s="14">
        <v>0</v>
      </c>
      <c r="J18" s="15"/>
      <c r="K18" s="130"/>
      <c r="L18" s="131"/>
      <c r="M18" s="14">
        <v>0</v>
      </c>
      <c r="N18" s="15"/>
      <c r="O18" s="14">
        <v>2</v>
      </c>
      <c r="P18" s="15"/>
      <c r="Q18" s="16"/>
      <c r="R18" s="17"/>
      <c r="S18" s="101">
        <f>SUM(C18:P18)</f>
        <v>4</v>
      </c>
      <c r="T18" s="107"/>
    </row>
    <row r="19" spans="1:26" ht="16.5" customHeight="1">
      <c r="A19" s="93"/>
      <c r="B19" s="96"/>
      <c r="C19" s="19">
        <v>18</v>
      </c>
      <c r="D19" s="20"/>
      <c r="E19" s="19">
        <v>13</v>
      </c>
      <c r="F19" s="20"/>
      <c r="G19" s="19">
        <v>13</v>
      </c>
      <c r="H19" s="20"/>
      <c r="I19" s="19">
        <v>8</v>
      </c>
      <c r="J19" s="20"/>
      <c r="K19" s="126"/>
      <c r="L19" s="127"/>
      <c r="M19" s="19">
        <v>14</v>
      </c>
      <c r="N19" s="20"/>
      <c r="O19" s="19">
        <v>19</v>
      </c>
      <c r="P19" s="20"/>
      <c r="Q19" s="21">
        <f>SUBTOTAL(9,C19:P19)</f>
        <v>85</v>
      </c>
      <c r="R19" s="22">
        <f>SUM(Q19-R20)</f>
        <v>-27</v>
      </c>
      <c r="S19" s="96"/>
      <c r="T19" s="105"/>
    </row>
    <row r="20" spans="1:26" ht="16.5" customHeight="1">
      <c r="A20" s="94"/>
      <c r="B20" s="97"/>
      <c r="C20" s="23">
        <v>11</v>
      </c>
      <c r="D20" s="24"/>
      <c r="E20" s="23">
        <v>19</v>
      </c>
      <c r="F20" s="24"/>
      <c r="G20" s="23">
        <v>28</v>
      </c>
      <c r="H20" s="24"/>
      <c r="I20" s="23">
        <v>28</v>
      </c>
      <c r="J20" s="24"/>
      <c r="K20" s="128"/>
      <c r="L20" s="129"/>
      <c r="M20" s="23">
        <v>17</v>
      </c>
      <c r="N20" s="24"/>
      <c r="O20" s="23">
        <v>9</v>
      </c>
      <c r="P20" s="24"/>
      <c r="Q20" s="25"/>
      <c r="R20" s="26">
        <f>SUBTOTAL(9,C20:P20)</f>
        <v>112</v>
      </c>
      <c r="S20" s="97"/>
      <c r="T20" s="106"/>
    </row>
    <row r="21" spans="1:26" ht="16.5" customHeight="1">
      <c r="A21" s="92">
        <v>6</v>
      </c>
      <c r="B21" s="95" t="s">
        <v>13</v>
      </c>
      <c r="C21" s="14">
        <v>0</v>
      </c>
      <c r="D21" s="15"/>
      <c r="E21" s="14">
        <v>0</v>
      </c>
      <c r="F21" s="15"/>
      <c r="G21" s="14">
        <v>0</v>
      </c>
      <c r="H21" s="15"/>
      <c r="I21" s="14">
        <v>0</v>
      </c>
      <c r="J21" s="15"/>
      <c r="K21" s="14">
        <v>2</v>
      </c>
      <c r="L21" s="15"/>
      <c r="M21" s="130"/>
      <c r="N21" s="131"/>
      <c r="O21" s="14">
        <v>2</v>
      </c>
      <c r="P21" s="15"/>
      <c r="Q21" s="16"/>
      <c r="R21" s="17"/>
      <c r="S21" s="101">
        <f>SUM(C21:P21)</f>
        <v>4</v>
      </c>
      <c r="T21" s="107"/>
    </row>
    <row r="22" spans="1:26" ht="16.5" customHeight="1">
      <c r="A22" s="93"/>
      <c r="B22" s="96"/>
      <c r="C22" s="19">
        <v>14</v>
      </c>
      <c r="D22" s="20"/>
      <c r="E22" s="19">
        <v>16</v>
      </c>
      <c r="F22" s="20"/>
      <c r="G22" s="19">
        <v>17</v>
      </c>
      <c r="H22" s="20"/>
      <c r="I22" s="19">
        <v>6</v>
      </c>
      <c r="J22" s="20"/>
      <c r="K22" s="19">
        <v>17</v>
      </c>
      <c r="L22" s="20"/>
      <c r="M22" s="126"/>
      <c r="N22" s="127"/>
      <c r="O22" s="19">
        <v>22</v>
      </c>
      <c r="P22" s="20"/>
      <c r="Q22" s="21">
        <f>SUBTOTAL(9,C22:P22)</f>
        <v>92</v>
      </c>
      <c r="R22" s="22">
        <f>SUM(Q22-R23)</f>
        <v>-28</v>
      </c>
      <c r="S22" s="96"/>
      <c r="T22" s="105"/>
    </row>
    <row r="23" spans="1:26" ht="16.5" customHeight="1">
      <c r="A23" s="94"/>
      <c r="B23" s="97"/>
      <c r="C23" s="23">
        <v>17</v>
      </c>
      <c r="D23" s="24"/>
      <c r="E23" s="23">
        <v>26</v>
      </c>
      <c r="F23" s="24"/>
      <c r="G23" s="23">
        <v>25</v>
      </c>
      <c r="H23" s="24"/>
      <c r="I23" s="23">
        <v>23</v>
      </c>
      <c r="J23" s="24"/>
      <c r="K23" s="23">
        <v>14</v>
      </c>
      <c r="L23" s="24"/>
      <c r="M23" s="128"/>
      <c r="N23" s="129"/>
      <c r="O23" s="23">
        <v>15</v>
      </c>
      <c r="P23" s="24"/>
      <c r="Q23" s="25"/>
      <c r="R23" s="26">
        <f>SUBTOTAL(9,C23:P23)</f>
        <v>120</v>
      </c>
      <c r="S23" s="97"/>
      <c r="T23" s="106"/>
    </row>
    <row r="24" spans="1:26" ht="15.6">
      <c r="A24" s="92">
        <v>7</v>
      </c>
      <c r="B24" s="98" t="s">
        <v>14</v>
      </c>
      <c r="C24" s="14">
        <v>0</v>
      </c>
      <c r="D24" s="15"/>
      <c r="E24" s="14">
        <v>0</v>
      </c>
      <c r="F24" s="15"/>
      <c r="G24" s="14">
        <v>0</v>
      </c>
      <c r="H24" s="15"/>
      <c r="I24" s="14">
        <v>0</v>
      </c>
      <c r="J24" s="15"/>
      <c r="K24" s="14">
        <v>0</v>
      </c>
      <c r="L24" s="15"/>
      <c r="M24" s="14">
        <v>0</v>
      </c>
      <c r="N24" s="15"/>
      <c r="O24" s="130"/>
      <c r="P24" s="131"/>
      <c r="Q24" s="16"/>
      <c r="R24" s="17"/>
      <c r="S24" s="101">
        <f>SUM(C24:P24)</f>
        <v>0</v>
      </c>
      <c r="T24" s="107"/>
    </row>
    <row r="25" spans="1:26">
      <c r="A25" s="93"/>
      <c r="B25" s="96"/>
      <c r="C25" s="19">
        <v>15</v>
      </c>
      <c r="D25" s="20"/>
      <c r="E25" s="19">
        <v>9</v>
      </c>
      <c r="F25" s="20"/>
      <c r="G25" s="19">
        <v>11</v>
      </c>
      <c r="H25" s="20"/>
      <c r="I25" s="19">
        <v>7</v>
      </c>
      <c r="J25" s="20"/>
      <c r="K25" s="19">
        <v>9</v>
      </c>
      <c r="L25" s="20"/>
      <c r="M25" s="19">
        <v>15</v>
      </c>
      <c r="N25" s="20"/>
      <c r="O25" s="126"/>
      <c r="P25" s="127"/>
      <c r="Q25" s="21">
        <f>SUBTOTAL(9,C25:P25)</f>
        <v>66</v>
      </c>
      <c r="R25" s="22">
        <f>SUM(Q25-R26)</f>
        <v>-77</v>
      </c>
      <c r="S25" s="96"/>
      <c r="T25" s="105"/>
    </row>
    <row r="26" spans="1:26" ht="15.6" thickBot="1">
      <c r="A26" s="110"/>
      <c r="B26" s="109"/>
      <c r="C26" s="33">
        <v>27</v>
      </c>
      <c r="D26" s="34"/>
      <c r="E26" s="33">
        <v>29</v>
      </c>
      <c r="F26" s="34"/>
      <c r="G26" s="33">
        <v>20</v>
      </c>
      <c r="H26" s="34"/>
      <c r="I26" s="33">
        <v>26</v>
      </c>
      <c r="J26" s="34"/>
      <c r="K26" s="33">
        <v>19</v>
      </c>
      <c r="L26" s="34"/>
      <c r="M26" s="33">
        <v>22</v>
      </c>
      <c r="N26" s="34"/>
      <c r="O26" s="132"/>
      <c r="P26" s="133"/>
      <c r="Q26" s="35"/>
      <c r="R26" s="36">
        <f>SUBTOTAL(109,C26:P26)</f>
        <v>143</v>
      </c>
      <c r="S26" s="109"/>
      <c r="T26" s="111"/>
    </row>
    <row r="27" spans="1:26" ht="12.75" customHeight="1">
      <c r="O27" s="37" t="str">
        <f>IF(Q27&lt;&gt;R27,"! Väravate vahe ei ole õige. Andmete sisestus pooleli või tulemused sisestatud valesti =&gt;&gt;"," ")</f>
        <v xml:space="preserve"> </v>
      </c>
      <c r="P27" s="37"/>
      <c r="Q27" s="38">
        <f>SUM(Q6:Q26)</f>
        <v>743</v>
      </c>
      <c r="R27" s="38">
        <f>R26+R23+R20+R17+R14+R11+R8</f>
        <v>743</v>
      </c>
    </row>
    <row r="28" spans="1:26" ht="12.75" customHeight="1"/>
    <row r="29" spans="1:26" ht="12.75" customHeight="1"/>
    <row r="30" spans="1:26" ht="12.75" customHeight="1"/>
    <row r="31" spans="1:26" ht="12.75" customHeight="1"/>
    <row r="32" spans="1:26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43">
    <mergeCell ref="M21:N23"/>
    <mergeCell ref="O24:P26"/>
    <mergeCell ref="T6:T8"/>
    <mergeCell ref="T9:T11"/>
    <mergeCell ref="B6:B8"/>
    <mergeCell ref="B24:B26"/>
    <mergeCell ref="A24:A26"/>
    <mergeCell ref="S24:S26"/>
    <mergeCell ref="T24:T26"/>
    <mergeCell ref="S12:S14"/>
    <mergeCell ref="T12:T14"/>
    <mergeCell ref="S15:S17"/>
    <mergeCell ref="S18:S20"/>
    <mergeCell ref="S21:S23"/>
    <mergeCell ref="T15:T17"/>
    <mergeCell ref="T18:T20"/>
    <mergeCell ref="T21:T23"/>
    <mergeCell ref="C6:D8"/>
    <mergeCell ref="O5:P5"/>
    <mergeCell ref="M5:N5"/>
    <mergeCell ref="I5:J5"/>
    <mergeCell ref="Q5:R5"/>
    <mergeCell ref="S9:S11"/>
    <mergeCell ref="S6:S8"/>
    <mergeCell ref="A21:A23"/>
    <mergeCell ref="A18:A20"/>
    <mergeCell ref="B21:B23"/>
    <mergeCell ref="A15:A17"/>
    <mergeCell ref="K5:L5"/>
    <mergeCell ref="C5:D5"/>
    <mergeCell ref="E5:F5"/>
    <mergeCell ref="G5:H5"/>
    <mergeCell ref="A6:A8"/>
    <mergeCell ref="E9:F11"/>
    <mergeCell ref="G12:H14"/>
    <mergeCell ref="I15:J17"/>
    <mergeCell ref="K18:L20"/>
    <mergeCell ref="A12:A14"/>
    <mergeCell ref="B12:B14"/>
    <mergeCell ref="A9:A11"/>
    <mergeCell ref="B9:B11"/>
    <mergeCell ref="B18:B20"/>
    <mergeCell ref="B15:B1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4140625" defaultRowHeight="15" customHeight="1"/>
  <cols>
    <col min="1" max="1" width="7.88671875" customWidth="1"/>
    <col min="2" max="2" width="21.6640625" customWidth="1"/>
    <col min="3" max="3" width="1.109375" customWidth="1"/>
    <col min="4" max="4" width="7.88671875" customWidth="1"/>
    <col min="5" max="5" width="21.6640625" customWidth="1"/>
    <col min="6" max="6" width="1.109375" customWidth="1"/>
    <col min="7" max="7" width="8.5546875" customWidth="1"/>
    <col min="8" max="8" width="21.6640625" customWidth="1"/>
    <col min="9" max="18" width="9.109375" customWidth="1"/>
    <col min="19" max="26" width="8" customWidth="1"/>
  </cols>
  <sheetData>
    <row r="1" spans="1:26" ht="18" customHeight="1">
      <c r="A1" s="1" t="str">
        <f>Ajakava!A1</f>
        <v>2018 EESTI MEISTRIVÕISTLUSED KÄSIPALLIS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" customHeight="1">
      <c r="A2" s="1" t="str">
        <f>Ajakava!A2</f>
        <v>NOORMEHED D KLASS  - 2. liiga</v>
      </c>
      <c r="B2" s="3"/>
      <c r="C2" s="3"/>
      <c r="D2" s="3"/>
      <c r="E2" s="39" t="str">
        <f>Tabel!P2</f>
        <v>09.02.-11.02.2018</v>
      </c>
      <c r="F2" s="9"/>
      <c r="G2" s="9" t="str">
        <f>Tabel!Q2</f>
        <v>VIIMSI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>
      <c r="A3" s="2" t="str">
        <f>Ajakava!A3</f>
        <v>sündinud 2005 ja hiljem</v>
      </c>
      <c r="B3" s="3"/>
      <c r="C3" s="3"/>
      <c r="D3" s="3"/>
      <c r="E3" s="39" t="str">
        <f>Tabel!P3</f>
        <v>13.04.-15.04.2018</v>
      </c>
      <c r="F3" s="9"/>
      <c r="G3" s="9" t="str">
        <f>Tabel!Q3</f>
        <v>KEHRA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>
      <c r="A5" s="113" t="s">
        <v>15</v>
      </c>
      <c r="B5" s="91"/>
      <c r="C5" s="91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6">
      <c r="A6" s="40"/>
      <c r="B6" s="41" t="s">
        <v>16</v>
      </c>
      <c r="C6" s="40"/>
      <c r="D6" s="123" t="s">
        <v>17</v>
      </c>
      <c r="E6" s="91"/>
      <c r="F6" s="42"/>
      <c r="G6" s="114" t="s">
        <v>18</v>
      </c>
      <c r="H6" s="91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3.5" customHeight="1">
      <c r="A7" s="43" t="s">
        <v>19</v>
      </c>
      <c r="B7" s="112"/>
      <c r="C7" s="91"/>
      <c r="D7" s="112"/>
      <c r="E7" s="91"/>
      <c r="F7" s="3"/>
      <c r="G7" s="112"/>
      <c r="H7" s="91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5" customHeight="1">
      <c r="A8" s="43" t="s">
        <v>20</v>
      </c>
      <c r="B8" s="112"/>
      <c r="C8" s="91"/>
      <c r="D8" s="112"/>
      <c r="E8" s="91"/>
      <c r="F8" s="3"/>
      <c r="G8" s="112"/>
      <c r="H8" s="91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5" customHeight="1">
      <c r="A9" s="43" t="s">
        <v>21</v>
      </c>
      <c r="B9" s="112"/>
      <c r="C9" s="91"/>
      <c r="D9" s="112"/>
      <c r="E9" s="91"/>
      <c r="F9" s="3"/>
      <c r="G9" s="112"/>
      <c r="H9" s="91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3.5" customHeight="1">
      <c r="A10" s="43" t="s">
        <v>22</v>
      </c>
      <c r="B10" s="112"/>
      <c r="C10" s="91"/>
      <c r="D10" s="112"/>
      <c r="E10" s="91"/>
      <c r="F10" s="3"/>
      <c r="G10" s="112"/>
      <c r="H10" s="91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3.5" customHeight="1">
      <c r="A11" s="43" t="s">
        <v>23</v>
      </c>
      <c r="B11" s="112"/>
      <c r="C11" s="91"/>
      <c r="D11" s="112"/>
      <c r="E11" s="91"/>
      <c r="F11" s="3"/>
      <c r="G11" s="112"/>
      <c r="H11" s="91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3.5" customHeight="1">
      <c r="A12" s="43" t="s">
        <v>24</v>
      </c>
      <c r="B12" s="112"/>
      <c r="C12" s="91"/>
      <c r="D12" s="112"/>
      <c r="E12" s="91"/>
      <c r="F12" s="3"/>
      <c r="G12" s="112"/>
      <c r="H12" s="91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3.5" customHeight="1">
      <c r="A13" s="43" t="s">
        <v>25</v>
      </c>
      <c r="B13" s="112"/>
      <c r="C13" s="91"/>
      <c r="D13" s="112"/>
      <c r="E13" s="91"/>
      <c r="F13" s="3"/>
      <c r="G13" s="112"/>
      <c r="H13" s="91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3.5" customHeight="1">
      <c r="A14" s="43" t="s">
        <v>26</v>
      </c>
      <c r="B14" s="112"/>
      <c r="C14" s="91"/>
      <c r="D14" s="112"/>
      <c r="E14" s="91"/>
      <c r="F14" s="3"/>
      <c r="G14" s="112"/>
      <c r="H14" s="91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7.5" customHeight="1">
      <c r="A15" s="44"/>
      <c r="B15" s="44"/>
      <c r="C15" s="3"/>
      <c r="D15" s="44"/>
      <c r="E15" s="44"/>
      <c r="F15" s="3"/>
      <c r="G15" s="44"/>
      <c r="H15" s="44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" customHeight="1">
      <c r="A16" s="45" t="s">
        <v>27</v>
      </c>
      <c r="B16" s="46" t="str">
        <f>IF(B7&gt;0,B7,"")</f>
        <v/>
      </c>
      <c r="C16" s="3"/>
      <c r="D16" s="45" t="s">
        <v>28</v>
      </c>
      <c r="E16" s="46" t="str">
        <f>IF(B8&gt;0,B8,"")</f>
        <v/>
      </c>
      <c r="F16" s="3"/>
      <c r="G16" s="45" t="s">
        <v>29</v>
      </c>
      <c r="H16" s="46" t="str">
        <f>IF(B9&gt;0,B9,"")</f>
        <v/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>
      <c r="A17" s="47">
        <v>1</v>
      </c>
      <c r="B17" s="48"/>
      <c r="C17" s="3"/>
      <c r="D17" s="47">
        <v>1</v>
      </c>
      <c r="E17" s="48"/>
      <c r="F17" s="3"/>
      <c r="G17" s="47">
        <v>1</v>
      </c>
      <c r="H17" s="4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>
      <c r="A18" s="47">
        <v>2</v>
      </c>
      <c r="B18" s="48"/>
      <c r="C18" s="3"/>
      <c r="D18" s="47">
        <v>2</v>
      </c>
      <c r="E18" s="48"/>
      <c r="F18" s="3"/>
      <c r="G18" s="47">
        <v>2</v>
      </c>
      <c r="H18" s="4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>
      <c r="A19" s="47">
        <v>3</v>
      </c>
      <c r="B19" s="48"/>
      <c r="C19" s="3"/>
      <c r="D19" s="47">
        <v>3</v>
      </c>
      <c r="E19" s="48"/>
      <c r="F19" s="3"/>
      <c r="G19" s="47">
        <v>3</v>
      </c>
      <c r="H19" s="4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>
      <c r="A20" s="47">
        <v>4</v>
      </c>
      <c r="B20" s="48"/>
      <c r="C20" s="3"/>
      <c r="D20" s="47">
        <v>4</v>
      </c>
      <c r="E20" s="48"/>
      <c r="F20" s="3"/>
      <c r="G20" s="47">
        <v>4</v>
      </c>
      <c r="H20" s="4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>
      <c r="A21" s="47">
        <v>5</v>
      </c>
      <c r="B21" s="48"/>
      <c r="C21" s="3"/>
      <c r="D21" s="47">
        <v>5</v>
      </c>
      <c r="E21" s="48"/>
      <c r="F21" s="3"/>
      <c r="G21" s="47">
        <v>5</v>
      </c>
      <c r="H21" s="4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>
      <c r="A22" s="47">
        <v>6</v>
      </c>
      <c r="B22" s="48"/>
      <c r="C22" s="3"/>
      <c r="D22" s="47">
        <v>6</v>
      </c>
      <c r="E22" s="48"/>
      <c r="F22" s="3"/>
      <c r="G22" s="47">
        <v>6</v>
      </c>
      <c r="H22" s="4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>
      <c r="A23" s="47">
        <v>7</v>
      </c>
      <c r="B23" s="48"/>
      <c r="C23" s="3"/>
      <c r="D23" s="47">
        <v>7</v>
      </c>
      <c r="E23" s="48"/>
      <c r="F23" s="3"/>
      <c r="G23" s="47">
        <v>7</v>
      </c>
      <c r="H23" s="4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>
      <c r="A24" s="47">
        <v>8</v>
      </c>
      <c r="B24" s="48"/>
      <c r="C24" s="3"/>
      <c r="D24" s="47">
        <v>8</v>
      </c>
      <c r="E24" s="48"/>
      <c r="F24" s="3"/>
      <c r="G24" s="47">
        <v>8</v>
      </c>
      <c r="H24" s="4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>
      <c r="A25" s="47">
        <v>9</v>
      </c>
      <c r="B25" s="48"/>
      <c r="C25" s="3"/>
      <c r="D25" s="47">
        <v>9</v>
      </c>
      <c r="E25" s="48"/>
      <c r="F25" s="3"/>
      <c r="G25" s="47">
        <v>9</v>
      </c>
      <c r="H25" s="4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>
      <c r="A26" s="47">
        <v>10</v>
      </c>
      <c r="B26" s="48"/>
      <c r="C26" s="3"/>
      <c r="D26" s="47">
        <v>10</v>
      </c>
      <c r="E26" s="48"/>
      <c r="F26" s="3"/>
      <c r="G26" s="47">
        <v>10</v>
      </c>
      <c r="H26" s="4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>
      <c r="A27" s="47">
        <v>11</v>
      </c>
      <c r="B27" s="48"/>
      <c r="C27" s="3"/>
      <c r="D27" s="47">
        <v>11</v>
      </c>
      <c r="E27" s="48"/>
      <c r="F27" s="3"/>
      <c r="G27" s="47">
        <v>11</v>
      </c>
      <c r="H27" s="4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>
      <c r="A28" s="47">
        <v>12</v>
      </c>
      <c r="B28" s="48"/>
      <c r="C28" s="3"/>
      <c r="D28" s="47">
        <v>12</v>
      </c>
      <c r="E28" s="48"/>
      <c r="F28" s="3"/>
      <c r="G28" s="47">
        <v>12</v>
      </c>
      <c r="H28" s="4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>
      <c r="A29" s="47">
        <v>13</v>
      </c>
      <c r="B29" s="48"/>
      <c r="C29" s="3"/>
      <c r="D29" s="47">
        <v>13</v>
      </c>
      <c r="E29" s="48"/>
      <c r="F29" s="3"/>
      <c r="G29" s="47">
        <v>13</v>
      </c>
      <c r="H29" s="48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>
      <c r="A30" s="47">
        <v>14</v>
      </c>
      <c r="B30" s="48"/>
      <c r="C30" s="3"/>
      <c r="D30" s="47">
        <v>14</v>
      </c>
      <c r="E30" s="48"/>
      <c r="F30" s="3"/>
      <c r="G30" s="47">
        <v>14</v>
      </c>
      <c r="H30" s="4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>
      <c r="A31" s="47">
        <v>15</v>
      </c>
      <c r="B31" s="48"/>
      <c r="C31" s="3"/>
      <c r="D31" s="47">
        <v>15</v>
      </c>
      <c r="E31" s="48"/>
      <c r="F31" s="3"/>
      <c r="G31" s="47">
        <v>15</v>
      </c>
      <c r="H31" s="4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>
      <c r="A32" s="49">
        <v>16</v>
      </c>
      <c r="B32" s="50"/>
      <c r="C32" s="3"/>
      <c r="D32" s="49">
        <v>16</v>
      </c>
      <c r="E32" s="50"/>
      <c r="F32" s="3"/>
      <c r="G32" s="49">
        <v>16</v>
      </c>
      <c r="H32" s="50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5" customHeight="1">
      <c r="A33" s="51" t="s">
        <v>30</v>
      </c>
      <c r="B33" s="48"/>
      <c r="C33" s="3"/>
      <c r="D33" s="51" t="s">
        <v>30</v>
      </c>
      <c r="E33" s="48"/>
      <c r="F33" s="3"/>
      <c r="G33" s="51" t="s">
        <v>30</v>
      </c>
      <c r="H33" s="4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>
      <c r="A34" s="52" t="s">
        <v>30</v>
      </c>
      <c r="B34" s="53"/>
      <c r="C34" s="3"/>
      <c r="D34" s="52" t="s">
        <v>30</v>
      </c>
      <c r="E34" s="53"/>
      <c r="F34" s="3"/>
      <c r="G34" s="52" t="s">
        <v>30</v>
      </c>
      <c r="H34" s="5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6">
      <c r="A36" s="54" t="s">
        <v>31</v>
      </c>
      <c r="B36" s="5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6">
      <c r="A37" s="54"/>
      <c r="B37" s="41" t="s">
        <v>32</v>
      </c>
      <c r="C37" s="3"/>
      <c r="D37" s="115" t="s">
        <v>16</v>
      </c>
      <c r="E37" s="9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>
      <c r="A38" s="43" t="s">
        <v>19</v>
      </c>
      <c r="B38" s="116"/>
      <c r="C38" s="91"/>
      <c r="D38" s="112"/>
      <c r="E38" s="9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>
      <c r="A39" s="43" t="s">
        <v>20</v>
      </c>
      <c r="B39" s="116"/>
      <c r="C39" s="91"/>
      <c r="D39" s="112"/>
      <c r="E39" s="9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5" customHeight="1">
      <c r="A40" s="43" t="s">
        <v>21</v>
      </c>
      <c r="B40" s="116"/>
      <c r="C40" s="91"/>
      <c r="D40" s="112"/>
      <c r="E40" s="9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5" customHeight="1">
      <c r="A41" s="43" t="s">
        <v>22</v>
      </c>
      <c r="B41" s="116"/>
      <c r="C41" s="91"/>
      <c r="D41" s="112"/>
      <c r="E41" s="9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5" customHeight="1">
      <c r="A42" s="43" t="s">
        <v>23</v>
      </c>
      <c r="B42" s="116"/>
      <c r="C42" s="91"/>
      <c r="D42" s="112"/>
      <c r="E42" s="9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5" customHeight="1">
      <c r="A43" s="43" t="s">
        <v>24</v>
      </c>
      <c r="B43" s="116"/>
      <c r="C43" s="91"/>
      <c r="D43" s="112"/>
      <c r="E43" s="9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5" customHeight="1">
      <c r="A44" s="43" t="s">
        <v>25</v>
      </c>
      <c r="B44" s="116"/>
      <c r="C44" s="91"/>
      <c r="D44" s="112"/>
      <c r="E44" s="9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5" customHeight="1">
      <c r="A45" s="43" t="s">
        <v>26</v>
      </c>
      <c r="B45" s="116"/>
      <c r="C45" s="91"/>
      <c r="D45" s="112"/>
      <c r="E45" s="9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55"/>
      <c r="B46" s="117"/>
      <c r="C46" s="118"/>
      <c r="D46" s="122"/>
      <c r="E46" s="118"/>
      <c r="F46" s="44"/>
      <c r="G46" s="44"/>
      <c r="H46" s="44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>
      <c r="A47" s="3"/>
      <c r="B47" s="3"/>
      <c r="C47" s="119" t="s">
        <v>32</v>
      </c>
      <c r="D47" s="120"/>
      <c r="E47" s="120"/>
      <c r="F47" s="120"/>
      <c r="G47" s="119" t="s">
        <v>16</v>
      </c>
      <c r="H47" s="120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6">
      <c r="A48" s="121" t="s">
        <v>33</v>
      </c>
      <c r="B48" s="91"/>
      <c r="C48" s="112"/>
      <c r="D48" s="91"/>
      <c r="E48" s="91"/>
      <c r="F48" s="91"/>
      <c r="G48" s="112"/>
      <c r="H48" s="91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</row>
    <row r="49" spans="1:26" ht="15.6">
      <c r="A49" s="121" t="s">
        <v>34</v>
      </c>
      <c r="B49" s="91"/>
      <c r="C49" s="112"/>
      <c r="D49" s="91"/>
      <c r="E49" s="91"/>
      <c r="F49" s="91"/>
      <c r="G49" s="112"/>
      <c r="H49" s="91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</row>
    <row r="50" spans="1:26" ht="14.25" customHeight="1">
      <c r="A50" s="44"/>
      <c r="B50" s="44"/>
      <c r="C50" s="44"/>
      <c r="D50" s="44"/>
      <c r="E50" s="44"/>
      <c r="F50" s="44"/>
      <c r="G50" s="44"/>
      <c r="H50" s="44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54">
    <mergeCell ref="D44:E44"/>
    <mergeCell ref="D43:E43"/>
    <mergeCell ref="C49:F49"/>
    <mergeCell ref="G49:H49"/>
    <mergeCell ref="D45:E45"/>
    <mergeCell ref="D46:E46"/>
    <mergeCell ref="C47:F47"/>
    <mergeCell ref="G47:H47"/>
    <mergeCell ref="A48:B48"/>
    <mergeCell ref="C48:F48"/>
    <mergeCell ref="A49:B49"/>
    <mergeCell ref="G48:H48"/>
    <mergeCell ref="B44:C44"/>
    <mergeCell ref="B45:C45"/>
    <mergeCell ref="B42:C42"/>
    <mergeCell ref="B43:C43"/>
    <mergeCell ref="B46:C46"/>
    <mergeCell ref="A5:C5"/>
    <mergeCell ref="G6:H6"/>
    <mergeCell ref="D7:E7"/>
    <mergeCell ref="D37:E37"/>
    <mergeCell ref="D38:E38"/>
    <mergeCell ref="B38:C38"/>
    <mergeCell ref="D14:E14"/>
    <mergeCell ref="G14:H14"/>
    <mergeCell ref="B14:C14"/>
    <mergeCell ref="B13:C13"/>
    <mergeCell ref="D8:E8"/>
    <mergeCell ref="D6:E6"/>
    <mergeCell ref="B8:C8"/>
    <mergeCell ref="B7:C7"/>
    <mergeCell ref="G7:H7"/>
    <mergeCell ref="G8:H8"/>
    <mergeCell ref="B12:C12"/>
    <mergeCell ref="B9:C9"/>
    <mergeCell ref="B10:C10"/>
    <mergeCell ref="D41:E41"/>
    <mergeCell ref="D42:E42"/>
    <mergeCell ref="G10:H10"/>
    <mergeCell ref="B11:C11"/>
    <mergeCell ref="G11:H11"/>
    <mergeCell ref="B41:C41"/>
    <mergeCell ref="B39:C39"/>
    <mergeCell ref="B40:C40"/>
    <mergeCell ref="D39:E39"/>
    <mergeCell ref="D40:E40"/>
    <mergeCell ref="G13:H13"/>
    <mergeCell ref="G12:H12"/>
    <mergeCell ref="D10:E10"/>
    <mergeCell ref="D11:E11"/>
    <mergeCell ref="G9:H9"/>
    <mergeCell ref="D9:E9"/>
    <mergeCell ref="D12:E12"/>
    <mergeCell ref="D13:E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Ajakava</vt:lpstr>
      <vt:lpstr>Tabel</vt:lpstr>
      <vt:lpstr>Kokkuvõte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Pirje Orasson</dc:creator>
  <cp:lastModifiedBy>Pirje</cp:lastModifiedBy>
  <dcterms:created xsi:type="dcterms:W3CDTF">2018-02-11T17:28:56Z</dcterms:created>
  <dcterms:modified xsi:type="dcterms:W3CDTF">2018-02-11T17:28:56Z</dcterms:modified>
</cp:coreProperties>
</file>