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https://d.docs.live.net/8f476dcff58b25e4/Dokumendid/KÄSIPALLILIIT/2022-2023/22-23 HOOAEG/2023 EMV/TÜDRUKUD/EMV TC 2008/"/>
    </mc:Choice>
  </mc:AlternateContent>
  <xr:revisionPtr revIDLastSave="1" documentId="13_ncr:1_{1E8FAF98-083D-4701-9393-82AC18BD8EC3}" xr6:coauthVersionLast="47" xr6:coauthVersionMax="47" xr10:uidLastSave="{BB449A40-8796-49B7-AA4F-58DAB9339D5F}"/>
  <bookViews>
    <workbookView xWindow="-110" yWindow="-110" windowWidth="19420" windowHeight="10300" activeTab="2" xr2:uid="{00000000-000D-0000-FFFF-FFFF00000000}"/>
  </bookViews>
  <sheets>
    <sheet name="Ajakava" sheetId="1" r:id="rId1"/>
    <sheet name="Tabel" sheetId="2" r:id="rId2"/>
    <sheet name="Kokkuvõte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7" roundtripDataSignature="AMtx7miyE17Tbtgj1s8RXFZXTl/IRnzwJQ=="/>
    </ext>
  </extLst>
</workbook>
</file>

<file path=xl/calcChain.xml><?xml version="1.0" encoding="utf-8"?>
<calcChain xmlns="http://schemas.openxmlformats.org/spreadsheetml/2006/main">
  <c r="H13" i="3" l="1"/>
  <c r="E13" i="3"/>
  <c r="G3" i="3"/>
  <c r="E3" i="3"/>
  <c r="A3" i="3"/>
  <c r="G2" i="3"/>
  <c r="E2" i="3"/>
  <c r="A2" i="3"/>
  <c r="N20" i="2"/>
  <c r="M19" i="2"/>
  <c r="N19" i="2" s="1"/>
  <c r="O18" i="2"/>
  <c r="N17" i="2"/>
  <c r="M16" i="2"/>
  <c r="N16" i="2" s="1"/>
  <c r="O15" i="2"/>
  <c r="N14" i="2"/>
  <c r="M13" i="2"/>
  <c r="N13" i="2" s="1"/>
  <c r="O12" i="2"/>
  <c r="N11" i="2"/>
  <c r="M10" i="2"/>
  <c r="N10" i="2" s="1"/>
  <c r="O9" i="2"/>
  <c r="N8" i="2"/>
  <c r="M7" i="2"/>
  <c r="O6" i="2"/>
  <c r="A3" i="2"/>
  <c r="A2" i="2"/>
  <c r="A1" i="2"/>
  <c r="A1" i="3" s="1"/>
  <c r="D16" i="1"/>
  <c r="D17" i="1" s="1"/>
  <c r="D18" i="1" s="1"/>
  <c r="D15" i="1"/>
  <c r="A15" i="1"/>
  <c r="A16" i="1" s="1"/>
  <c r="A17" i="1" s="1"/>
  <c r="A18" i="1" s="1"/>
  <c r="A13" i="1"/>
  <c r="D10" i="1"/>
  <c r="D11" i="1" s="1"/>
  <c r="D12" i="1" s="1"/>
  <c r="D9" i="1"/>
  <c r="A9" i="1"/>
  <c r="A10" i="1" s="1"/>
  <c r="A11" i="1" s="1"/>
  <c r="A12" i="1" s="1"/>
  <c r="M21" i="2" l="1"/>
  <c r="N21" i="2"/>
  <c r="K21" i="2" s="1"/>
  <c r="N7" i="2"/>
</calcChain>
</file>

<file path=xl/sharedStrings.xml><?xml version="1.0" encoding="utf-8"?>
<sst xmlns="http://schemas.openxmlformats.org/spreadsheetml/2006/main" count="170" uniqueCount="106">
  <si>
    <t>2023 EESTI MEISTRIVÕISTLUSED KÄSIPALLIS</t>
  </si>
  <si>
    <t>NEIUD C KLASS</t>
  </si>
  <si>
    <t>Mänguaeg 2×20 min</t>
  </si>
  <si>
    <t>(sündinud 2008-2010)</t>
  </si>
  <si>
    <t>01.04.-02.04.2023</t>
  </si>
  <si>
    <t>TAPA</t>
  </si>
  <si>
    <t>II etapp</t>
  </si>
  <si>
    <t>Tapa valla Spordikeskus</t>
  </si>
  <si>
    <t>Kell</t>
  </si>
  <si>
    <t>Mäng</t>
  </si>
  <si>
    <t>Paus</t>
  </si>
  <si>
    <t>Nr.</t>
  </si>
  <si>
    <t>Võistkond</t>
  </si>
  <si>
    <t>Tulemus</t>
  </si>
  <si>
    <t>Tapa valla Spordikool/ SK Tapa</t>
  </si>
  <si>
    <t>SK Reval-Sport/ Kopli</t>
  </si>
  <si>
    <t>-</t>
  </si>
  <si>
    <t>33</t>
  </si>
  <si>
    <t>Rakvere Valla Palliklubi/Sõmeru</t>
  </si>
  <si>
    <t>SK Reval-Sport/ Mustamäe 2</t>
  </si>
  <si>
    <t>23</t>
  </si>
  <si>
    <t>SK Reval-Sport/ Mustamäe 1</t>
  </si>
  <si>
    <t>9</t>
  </si>
  <si>
    <t>13</t>
  </si>
  <si>
    <t>11</t>
  </si>
  <si>
    <t>5</t>
  </si>
  <si>
    <t>27</t>
  </si>
  <si>
    <t>15</t>
  </si>
  <si>
    <t>11.02.-12.02.2023</t>
  </si>
  <si>
    <t>TALLINN</t>
  </si>
  <si>
    <t>VÕISTKOND</t>
  </si>
  <si>
    <t>V – VAHE</t>
  </si>
  <si>
    <t>PUNKTE</t>
  </si>
  <si>
    <t>KOHT</t>
  </si>
  <si>
    <t>SK REVAL-SPORT/ MUSTAMÄE 2</t>
  </si>
  <si>
    <t>SK REVAL-SPORT/ MUSTAMÄE 1</t>
  </si>
  <si>
    <t>RAKVERE VALLA PALLIKLUBI/ SÕMERU</t>
  </si>
  <si>
    <t>TAPA VALLA SPORDIKOOL/
SK TAPA</t>
  </si>
  <si>
    <t>SK REVAL-SPORT/ KOPLI</t>
  </si>
  <si>
    <t>Paremusjärjestus</t>
  </si>
  <si>
    <t>Võistkonna nimi</t>
  </si>
  <si>
    <t>Klubi nimi</t>
  </si>
  <si>
    <t>Treener(id)</t>
  </si>
  <si>
    <t>1.</t>
  </si>
  <si>
    <t>Ragnar Põldma</t>
  </si>
  <si>
    <t>2.</t>
  </si>
  <si>
    <t>SK Reval-Sport/Kopli</t>
  </si>
  <si>
    <t>Jelizaveta Petrunina</t>
  </si>
  <si>
    <t>3.</t>
  </si>
  <si>
    <t>Jelena Mihailova, Ella Kungurtseva</t>
  </si>
  <si>
    <t>4.</t>
  </si>
  <si>
    <t>5.</t>
  </si>
  <si>
    <t>Tapa valla Spordikool/SK Tapa</t>
  </si>
  <si>
    <t>Marjette Maie Müntser</t>
  </si>
  <si>
    <t>I</t>
  </si>
  <si>
    <t>SK Reval-Sport/Mustamäe 2</t>
  </si>
  <si>
    <t>II</t>
  </si>
  <si>
    <t>III</t>
  </si>
  <si>
    <t>Emma Tunnel</t>
  </si>
  <si>
    <t>Ekaterina Sidortsova</t>
  </si>
  <si>
    <t>Arina Jermolova</t>
  </si>
  <si>
    <t>Marta Marii Tepner</t>
  </si>
  <si>
    <t>Kristina Bahhurinskaja</t>
  </si>
  <si>
    <t>Valeria Jeleferevskaja</t>
  </si>
  <si>
    <t>Katariina Ree</t>
  </si>
  <si>
    <t>Albina Kaverina</t>
  </si>
  <si>
    <t>Polina Trei</t>
  </si>
  <si>
    <t>Daniela Tuusis</t>
  </si>
  <si>
    <t>Aysel Kuznetsova</t>
  </si>
  <si>
    <t>Sofia Latyshova</t>
  </si>
  <si>
    <t>Maarja Truumure</t>
  </si>
  <si>
    <t>Violeta Martõnkevitš</t>
  </si>
  <si>
    <t>Kristina Fedorova</t>
  </si>
  <si>
    <t>Saule Steinpilm</t>
  </si>
  <si>
    <t>Vlada Kopytovskaya</t>
  </si>
  <si>
    <t>Margo Orlova</t>
  </si>
  <si>
    <t>Steffi Calista Stepanova</t>
  </si>
  <si>
    <t>Jelizaveta Ryabokin</t>
  </si>
  <si>
    <t>Dina Voinova</t>
  </si>
  <si>
    <t>Luisa Vain</t>
  </si>
  <si>
    <t>Kristina Garanina</t>
  </si>
  <si>
    <t>Laura Antonova</t>
  </si>
  <si>
    <t>Anastasija Trjuh</t>
  </si>
  <si>
    <t>Karolina Verner</t>
  </si>
  <si>
    <t>Aurelija Levikina</t>
  </si>
  <si>
    <t>Eva Karchebnaya</t>
  </si>
  <si>
    <t>Emily Tsikina</t>
  </si>
  <si>
    <t>Anastassija Nikonova</t>
  </si>
  <si>
    <t>Jekaterina Koroljova</t>
  </si>
  <si>
    <t>Treener:</t>
  </si>
  <si>
    <t>Jelena Mihailova</t>
  </si>
  <si>
    <t>Ella Kungurtseva</t>
  </si>
  <si>
    <t>Võistkondade parimad mängijad:</t>
  </si>
  <si>
    <t>Mängija nimi</t>
  </si>
  <si>
    <t>Agnes Höövelson</t>
  </si>
  <si>
    <t>Kristlin Ruiso</t>
  </si>
  <si>
    <t>Turniiri parim mängija:</t>
  </si>
  <si>
    <t>Turniiri parim väravavaht:</t>
  </si>
  <si>
    <t>Spordiklubi Tapa</t>
  </si>
  <si>
    <t>Spordiklubi Reval-Sport</t>
  </si>
  <si>
    <t>SK Reval-Sport/Mustamäe 1</t>
  </si>
  <si>
    <t>Alla Londak</t>
  </si>
  <si>
    <t>Marina Politova</t>
  </si>
  <si>
    <t>Jelizaveta Petrunina, Alla Londak, Marina Politova</t>
  </si>
  <si>
    <t>Rakvere Valla Palliklubi</t>
  </si>
  <si>
    <t>Johan Utt, Miia Marie Helene Aul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</si>
</sst>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25]dddd\,\ d\.\ mmmm\ yyyy"/>
  </numFmts>
  <fonts count="36" x14ac:knownFonts="1">
    <font>
      <sz val="10"/>
      <color rgb="FF000000"/>
      <name val="Arial"/>
      <scheme val="minor"/>
    </font>
    <font>
      <b/>
      <sz val="14"/>
      <color theme="1"/>
      <name val="Cambria"/>
      <family val="1"/>
      <charset val="186"/>
    </font>
    <font>
      <b/>
      <sz val="14"/>
      <color theme="1"/>
      <name val="Calibri"/>
      <family val="2"/>
      <charset val="186"/>
    </font>
    <font>
      <sz val="10"/>
      <color theme="1"/>
      <name val="Calibri"/>
      <family val="2"/>
      <charset val="186"/>
    </font>
    <font>
      <b/>
      <sz val="12"/>
      <color theme="1"/>
      <name val="Cambria"/>
      <family val="1"/>
      <charset val="186"/>
    </font>
    <font>
      <sz val="12"/>
      <color theme="1"/>
      <name val="Calibri"/>
      <family val="2"/>
      <charset val="186"/>
    </font>
    <font>
      <sz val="10"/>
      <color theme="1"/>
      <name val="Cambria"/>
      <family val="1"/>
      <charset val="186"/>
    </font>
    <font>
      <sz val="12"/>
      <color theme="1"/>
      <name val="Cambria"/>
      <family val="1"/>
      <charset val="186"/>
    </font>
    <font>
      <b/>
      <sz val="12"/>
      <color theme="1"/>
      <name val="Calibri"/>
      <family val="2"/>
      <charset val="186"/>
    </font>
    <font>
      <b/>
      <sz val="11"/>
      <color theme="1"/>
      <name val="Cambria"/>
      <family val="1"/>
      <charset val="186"/>
    </font>
    <font>
      <b/>
      <sz val="11"/>
      <color theme="1"/>
      <name val="Calibri"/>
      <family val="2"/>
      <charset val="186"/>
    </font>
    <font>
      <sz val="11"/>
      <color theme="1"/>
      <name val="Calibri"/>
      <family val="2"/>
      <charset val="186"/>
    </font>
    <font>
      <sz val="10"/>
      <name val="Arial"/>
      <family val="2"/>
      <charset val="186"/>
    </font>
    <font>
      <sz val="9"/>
      <color theme="1"/>
      <name val="Calibri"/>
      <family val="2"/>
      <charset val="186"/>
    </font>
    <font>
      <sz val="10"/>
      <color theme="1"/>
      <name val="Arial"/>
      <family val="2"/>
      <charset val="186"/>
    </font>
    <font>
      <b/>
      <sz val="10"/>
      <color theme="1"/>
      <name val="Calibri"/>
      <family val="2"/>
      <charset val="186"/>
    </font>
    <font>
      <sz val="14"/>
      <color theme="1"/>
      <name val="Calibri"/>
      <family val="2"/>
      <charset val="186"/>
    </font>
    <font>
      <sz val="12"/>
      <color theme="1"/>
      <name val="Arial"/>
      <family val="2"/>
      <charset val="186"/>
    </font>
    <font>
      <sz val="12"/>
      <color theme="1"/>
      <name val="Arial Narrow"/>
      <family val="2"/>
      <charset val="186"/>
    </font>
    <font>
      <sz val="14"/>
      <color theme="1"/>
      <name val="Arial Narrow"/>
      <family val="2"/>
      <charset val="186"/>
    </font>
    <font>
      <b/>
      <sz val="12"/>
      <color theme="1"/>
      <name val="Arial"/>
      <family val="2"/>
      <charset val="186"/>
    </font>
    <font>
      <b/>
      <sz val="16"/>
      <color theme="1"/>
      <name val="Arial Narrow"/>
      <family val="2"/>
      <charset val="186"/>
    </font>
    <font>
      <b/>
      <sz val="16"/>
      <color theme="1"/>
      <name val="Book Antiqua"/>
      <family val="1"/>
      <charset val="186"/>
    </font>
    <font>
      <sz val="9"/>
      <color rgb="FFDD0806"/>
      <name val="Merriweather"/>
    </font>
    <font>
      <u/>
      <sz val="11"/>
      <color theme="1"/>
      <name val="Calibri"/>
      <family val="2"/>
      <charset val="186"/>
    </font>
    <font>
      <u/>
      <sz val="12"/>
      <color theme="1"/>
      <name val="Calibri"/>
      <family val="2"/>
      <charset val="186"/>
    </font>
    <font>
      <i/>
      <u/>
      <sz val="9"/>
      <color theme="1"/>
      <name val="Calibri"/>
      <family val="2"/>
      <charset val="186"/>
    </font>
    <font>
      <i/>
      <u/>
      <sz val="9"/>
      <color theme="1"/>
      <name val="Calibri"/>
      <family val="2"/>
      <charset val="186"/>
    </font>
    <font>
      <u/>
      <sz val="10"/>
      <color theme="1"/>
      <name val="Calibri"/>
      <family val="2"/>
      <charset val="186"/>
    </font>
    <font>
      <i/>
      <u/>
      <sz val="10"/>
      <color theme="1"/>
      <name val="Calibri"/>
      <family val="2"/>
      <charset val="186"/>
    </font>
    <font>
      <b/>
      <i/>
      <sz val="16"/>
      <color theme="1"/>
      <name val="Garamond"/>
      <family val="1"/>
      <charset val="186"/>
    </font>
    <font>
      <i/>
      <u/>
      <sz val="9"/>
      <color theme="1"/>
      <name val="Calibri"/>
      <family val="2"/>
      <charset val="186"/>
    </font>
    <font>
      <b/>
      <sz val="12"/>
      <color indexed="11"/>
      <name val="Arial"/>
      <family val="2"/>
    </font>
    <font>
      <sz val="12"/>
      <color indexed="11"/>
      <name val="Arial"/>
      <family val="2"/>
    </font>
    <font>
      <sz val="10"/>
      <color rgb="FF000000"/>
      <name val="Calibri"/>
      <family val="2"/>
      <charset val="186"/>
    </font>
    <font>
      <sz val="10"/>
      <color rgb="FF1F1F1F"/>
      <name val="Calibri"/>
      <family val="2"/>
      <charset val="186"/>
    </font>
  </fonts>
  <fills count="3">
    <fill>
      <patternFill patternType="none"/>
    </fill>
    <fill>
      <patternFill patternType="gray125"/>
    </fill>
    <fill>
      <patternFill patternType="lightUp">
        <fgColor theme="1"/>
      </patternFill>
    </fill>
  </fills>
  <borders count="8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/>
      <top style="medium">
        <color rgb="FF000000"/>
      </top>
      <bottom style="double">
        <color rgb="FF000000"/>
      </bottom>
      <diagonal/>
    </border>
    <border>
      <left/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medium">
        <color rgb="FF000000"/>
      </right>
      <top style="double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rgb="FF000000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rgb="FF000000"/>
      </right>
      <top style="thin">
        <color indexed="64"/>
      </top>
      <bottom style="double">
        <color indexed="64"/>
      </bottom>
      <diagonal/>
    </border>
    <border>
      <left style="double">
        <color rgb="FF000000"/>
      </left>
      <right/>
      <top/>
      <bottom style="thin">
        <color indexed="64"/>
      </bottom>
      <diagonal/>
    </border>
    <border>
      <left/>
      <right style="double">
        <color rgb="FF000000"/>
      </right>
      <top/>
      <bottom style="thin">
        <color indexed="64"/>
      </bottom>
      <diagonal/>
    </border>
    <border>
      <left style="double">
        <color rgb="FF000000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49" fontId="6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49" fontId="7" fillId="0" borderId="0" xfId="0" applyNumberFormat="1" applyFont="1" applyAlignment="1">
      <alignment horizontal="right"/>
    </xf>
    <xf numFmtId="0" fontId="7" fillId="0" borderId="0" xfId="0" applyFont="1"/>
    <xf numFmtId="0" fontId="8" fillId="0" borderId="0" xfId="0" applyFont="1"/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1" fillId="0" borderId="0" xfId="0" applyFont="1" applyAlignment="1">
      <alignment horizontal="center"/>
    </xf>
    <xf numFmtId="0" fontId="11" fillId="0" borderId="0" xfId="0" applyFont="1"/>
    <xf numFmtId="20" fontId="11" fillId="0" borderId="5" xfId="0" applyNumberFormat="1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6" xfId="0" applyFont="1" applyBorder="1" applyAlignment="1">
      <alignment horizontal="left"/>
    </xf>
    <xf numFmtId="0" fontId="11" fillId="0" borderId="8" xfId="0" applyFont="1" applyBorder="1" applyAlignment="1">
      <alignment horizontal="left"/>
    </xf>
    <xf numFmtId="0" fontId="13" fillId="0" borderId="0" xfId="0" applyFont="1" applyAlignment="1">
      <alignment horizontal="center"/>
    </xf>
    <xf numFmtId="0" fontId="11" fillId="0" borderId="9" xfId="0" applyFont="1" applyBorder="1" applyAlignment="1">
      <alignment horizontal="center"/>
    </xf>
    <xf numFmtId="49" fontId="11" fillId="0" borderId="10" xfId="0" applyNumberFormat="1" applyFont="1" applyBorder="1" applyAlignment="1">
      <alignment horizontal="center"/>
    </xf>
    <xf numFmtId="49" fontId="11" fillId="0" borderId="11" xfId="0" applyNumberFormat="1" applyFont="1" applyBorder="1" applyAlignment="1">
      <alignment horizontal="center"/>
    </xf>
    <xf numFmtId="0" fontId="14" fillId="0" borderId="0" xfId="0" applyFont="1"/>
    <xf numFmtId="20" fontId="11" fillId="0" borderId="12" xfId="0" applyNumberFormat="1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49" fontId="11" fillId="0" borderId="15" xfId="0" applyNumberFormat="1" applyFont="1" applyBorder="1" applyAlignment="1">
      <alignment horizontal="center"/>
    </xf>
    <xf numFmtId="49" fontId="11" fillId="0" borderId="16" xfId="0" applyNumberFormat="1" applyFont="1" applyBorder="1" applyAlignment="1">
      <alignment horizontal="center"/>
    </xf>
    <xf numFmtId="20" fontId="11" fillId="0" borderId="17" xfId="0" applyNumberFormat="1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18" xfId="0" applyFont="1" applyBorder="1" applyAlignment="1">
      <alignment horizontal="left"/>
    </xf>
    <xf numFmtId="0" fontId="11" fillId="0" borderId="19" xfId="0" applyFont="1" applyBorder="1" applyAlignment="1">
      <alignment horizontal="left"/>
    </xf>
    <xf numFmtId="0" fontId="11" fillId="0" borderId="20" xfId="0" applyFont="1" applyBorder="1" applyAlignment="1">
      <alignment horizontal="center"/>
    </xf>
    <xf numFmtId="49" fontId="11" fillId="0" borderId="21" xfId="0" applyNumberFormat="1" applyFont="1" applyBorder="1" applyAlignment="1">
      <alignment horizontal="center"/>
    </xf>
    <xf numFmtId="49" fontId="11" fillId="0" borderId="22" xfId="0" applyNumberFormat="1" applyFont="1" applyBorder="1" applyAlignment="1">
      <alignment horizontal="center"/>
    </xf>
    <xf numFmtId="0" fontId="11" fillId="0" borderId="7" xfId="0" applyFont="1" applyBorder="1" applyAlignment="1">
      <alignment horizontal="left"/>
    </xf>
    <xf numFmtId="0" fontId="11" fillId="0" borderId="23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/>
    <xf numFmtId="0" fontId="15" fillId="0" borderId="0" xfId="0" applyFont="1"/>
    <xf numFmtId="49" fontId="16" fillId="0" borderId="0" xfId="0" applyNumberFormat="1" applyFont="1" applyAlignment="1">
      <alignment horizontal="right"/>
    </xf>
    <xf numFmtId="0" fontId="16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7" fillId="0" borderId="24" xfId="0" applyFont="1" applyBorder="1" applyAlignment="1">
      <alignment horizontal="center" vertical="center"/>
    </xf>
    <xf numFmtId="0" fontId="18" fillId="0" borderId="25" xfId="0" applyFont="1" applyBorder="1" applyAlignment="1">
      <alignment horizontal="left" vertical="center"/>
    </xf>
    <xf numFmtId="0" fontId="18" fillId="0" borderId="25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20" fillId="0" borderId="31" xfId="0" applyFont="1" applyBorder="1" applyAlignment="1">
      <alignment horizontal="center"/>
    </xf>
    <xf numFmtId="0" fontId="20" fillId="0" borderId="32" xfId="0" applyFont="1" applyBorder="1" applyAlignment="1">
      <alignment horizontal="center"/>
    </xf>
    <xf numFmtId="0" fontId="20" fillId="0" borderId="33" xfId="0" applyFont="1" applyBorder="1" applyAlignment="1">
      <alignment horizontal="center"/>
    </xf>
    <xf numFmtId="0" fontId="20" fillId="0" borderId="34" xfId="0" applyFont="1" applyBorder="1"/>
    <xf numFmtId="0" fontId="20" fillId="0" borderId="35" xfId="0" applyFont="1" applyBorder="1"/>
    <xf numFmtId="0" fontId="17" fillId="0" borderId="34" xfId="0" applyFont="1" applyBorder="1" applyAlignment="1">
      <alignment horizontal="center"/>
    </xf>
    <xf numFmtId="0" fontId="17" fillId="0" borderId="35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7" fillId="0" borderId="34" xfId="0" applyFont="1" applyBorder="1"/>
    <xf numFmtId="0" fontId="17" fillId="0" borderId="1" xfId="0" applyFont="1" applyBorder="1"/>
    <xf numFmtId="0" fontId="17" fillId="0" borderId="43" xfId="0" applyFont="1" applyBorder="1" applyAlignment="1">
      <alignment horizontal="center"/>
    </xf>
    <xf numFmtId="0" fontId="17" fillId="0" borderId="44" xfId="0" applyFont="1" applyBorder="1" applyAlignment="1">
      <alignment horizontal="center"/>
    </xf>
    <xf numFmtId="0" fontId="17" fillId="0" borderId="45" xfId="0" applyFont="1" applyBorder="1" applyAlignment="1">
      <alignment horizontal="center"/>
    </xf>
    <xf numFmtId="0" fontId="17" fillId="0" borderId="43" xfId="0" applyFont="1" applyBorder="1"/>
    <xf numFmtId="0" fontId="17" fillId="0" borderId="44" xfId="0" applyFont="1" applyBorder="1"/>
    <xf numFmtId="0" fontId="20" fillId="0" borderId="0" xfId="0" applyFont="1" applyAlignment="1">
      <alignment horizontal="center"/>
    </xf>
    <xf numFmtId="0" fontId="20" fillId="0" borderId="34" xfId="0" applyFont="1" applyBorder="1" applyAlignment="1">
      <alignment horizontal="center"/>
    </xf>
    <xf numFmtId="0" fontId="20" fillId="0" borderId="35" xfId="0" applyFont="1" applyBorder="1" applyAlignment="1">
      <alignment horizontal="center"/>
    </xf>
    <xf numFmtId="0" fontId="17" fillId="0" borderId="52" xfId="0" applyFont="1" applyBorder="1" applyAlignment="1">
      <alignment horizontal="center"/>
    </xf>
    <xf numFmtId="0" fontId="17" fillId="0" borderId="53" xfId="0" applyFont="1" applyBorder="1" applyAlignment="1">
      <alignment horizontal="center"/>
    </xf>
    <xf numFmtId="0" fontId="17" fillId="0" borderId="54" xfId="0" applyFont="1" applyBorder="1" applyAlignment="1">
      <alignment horizontal="center"/>
    </xf>
    <xf numFmtId="0" fontId="17" fillId="0" borderId="52" xfId="0" applyFont="1" applyBorder="1"/>
    <xf numFmtId="0" fontId="17" fillId="0" borderId="53" xfId="0" applyFont="1" applyBorder="1"/>
    <xf numFmtId="0" fontId="23" fillId="0" borderId="0" xfId="0" applyFont="1" applyAlignment="1">
      <alignment horizontal="right"/>
    </xf>
    <xf numFmtId="49" fontId="11" fillId="0" borderId="0" xfId="0" applyNumberFormat="1" applyFont="1" applyAlignment="1">
      <alignment horizontal="right"/>
    </xf>
    <xf numFmtId="0" fontId="25" fillId="0" borderId="0" xfId="0" applyFont="1"/>
    <xf numFmtId="0" fontId="26" fillId="0" borderId="0" xfId="0" applyFont="1"/>
    <xf numFmtId="0" fontId="28" fillId="0" borderId="0" xfId="0" applyFont="1"/>
    <xf numFmtId="0" fontId="3" fillId="0" borderId="0" xfId="0" applyFont="1" applyAlignment="1">
      <alignment horizontal="right"/>
    </xf>
    <xf numFmtId="0" fontId="3" fillId="0" borderId="56" xfId="0" applyFont="1" applyBorder="1"/>
    <xf numFmtId="0" fontId="30" fillId="0" borderId="57" xfId="0" applyFont="1" applyBorder="1" applyAlignment="1">
      <alignment horizontal="center"/>
    </xf>
    <xf numFmtId="0" fontId="3" fillId="0" borderId="58" xfId="0" applyFont="1" applyBorder="1"/>
    <xf numFmtId="0" fontId="11" fillId="0" borderId="59" xfId="0" applyFont="1" applyBorder="1" applyAlignment="1">
      <alignment horizontal="center"/>
    </xf>
    <xf numFmtId="0" fontId="3" fillId="0" borderId="60" xfId="0" applyFont="1" applyBorder="1"/>
    <xf numFmtId="0" fontId="3" fillId="0" borderId="59" xfId="0" applyFont="1" applyBorder="1" applyAlignment="1">
      <alignment horizontal="right"/>
    </xf>
    <xf numFmtId="0" fontId="3" fillId="0" borderId="61" xfId="0" applyFont="1" applyBorder="1" applyAlignment="1">
      <alignment horizontal="right"/>
    </xf>
    <xf numFmtId="0" fontId="3" fillId="0" borderId="62" xfId="0" applyFont="1" applyBorder="1"/>
    <xf numFmtId="0" fontId="3" fillId="0" borderId="56" xfId="0" applyFont="1" applyBorder="1" applyAlignment="1">
      <alignment horizontal="right"/>
    </xf>
    <xf numFmtId="0" fontId="32" fillId="2" borderId="64" xfId="0" applyFont="1" applyFill="1" applyBorder="1" applyAlignment="1">
      <alignment horizontal="center"/>
    </xf>
    <xf numFmtId="0" fontId="32" fillId="2" borderId="65" xfId="0" applyFont="1" applyFill="1" applyBorder="1" applyAlignment="1">
      <alignment horizontal="center"/>
    </xf>
    <xf numFmtId="0" fontId="33" fillId="2" borderId="66" xfId="0" applyFont="1" applyFill="1" applyBorder="1" applyAlignment="1">
      <alignment horizontal="center"/>
    </xf>
    <xf numFmtId="0" fontId="33" fillId="2" borderId="67" xfId="0" applyFont="1" applyFill="1" applyBorder="1" applyAlignment="1">
      <alignment horizontal="center"/>
    </xf>
    <xf numFmtId="0" fontId="33" fillId="2" borderId="68" xfId="0" applyFont="1" applyFill="1" applyBorder="1" applyAlignment="1">
      <alignment horizontal="center"/>
    </xf>
    <xf numFmtId="0" fontId="33" fillId="2" borderId="69" xfId="0" applyFont="1" applyFill="1" applyBorder="1" applyAlignment="1">
      <alignment horizontal="center"/>
    </xf>
    <xf numFmtId="0" fontId="32" fillId="2" borderId="70" xfId="0" applyFont="1" applyFill="1" applyBorder="1" applyAlignment="1">
      <alignment horizontal="center"/>
    </xf>
    <xf numFmtId="0" fontId="32" fillId="2" borderId="71" xfId="0" applyFont="1" applyFill="1" applyBorder="1" applyAlignment="1">
      <alignment horizontal="center"/>
    </xf>
    <xf numFmtId="0" fontId="33" fillId="2" borderId="72" xfId="0" applyFont="1" applyFill="1" applyBorder="1" applyAlignment="1">
      <alignment horizontal="center"/>
    </xf>
    <xf numFmtId="0" fontId="33" fillId="2" borderId="73" xfId="0" applyFont="1" applyFill="1" applyBorder="1" applyAlignment="1">
      <alignment horizontal="center"/>
    </xf>
    <xf numFmtId="0" fontId="35" fillId="0" borderId="0" xfId="0" applyFont="1"/>
    <xf numFmtId="0" fontId="11" fillId="0" borderId="49" xfId="0" applyFont="1" applyBorder="1" applyAlignment="1">
      <alignment horizontal="center"/>
    </xf>
    <xf numFmtId="0" fontId="3" fillId="0" borderId="49" xfId="0" applyFont="1" applyBorder="1" applyAlignment="1">
      <alignment horizontal="right"/>
    </xf>
    <xf numFmtId="0" fontId="3" fillId="0" borderId="49" xfId="0" applyFont="1" applyBorder="1"/>
    <xf numFmtId="0" fontId="11" fillId="0" borderId="63" xfId="0" applyFont="1" applyBorder="1" applyAlignment="1">
      <alignment horizontal="center"/>
    </xf>
    <xf numFmtId="0" fontId="3" fillId="0" borderId="74" xfId="0" applyFont="1" applyBorder="1"/>
    <xf numFmtId="0" fontId="3" fillId="0" borderId="75" xfId="0" applyFont="1" applyBorder="1" applyAlignment="1">
      <alignment horizontal="right"/>
    </xf>
    <xf numFmtId="0" fontId="3" fillId="0" borderId="76" xfId="0" applyFont="1" applyBorder="1"/>
    <xf numFmtId="0" fontId="11" fillId="0" borderId="77" xfId="0" applyFont="1" applyBorder="1" applyAlignment="1">
      <alignment horizontal="center"/>
    </xf>
    <xf numFmtId="0" fontId="3" fillId="0" borderId="78" xfId="0" applyFont="1" applyBorder="1"/>
    <xf numFmtId="0" fontId="3" fillId="0" borderId="79" xfId="0" applyFont="1" applyBorder="1" applyAlignment="1">
      <alignment horizontal="right"/>
    </xf>
    <xf numFmtId="164" fontId="9" fillId="0" borderId="0" xfId="0" applyNumberFormat="1" applyFont="1" applyAlignment="1">
      <alignment horizontal="left"/>
    </xf>
    <xf numFmtId="0" fontId="0" fillId="0" borderId="0" xfId="0"/>
    <xf numFmtId="0" fontId="10" fillId="0" borderId="2" xfId="0" applyFont="1" applyBorder="1" applyAlignment="1">
      <alignment horizontal="center"/>
    </xf>
    <xf numFmtId="0" fontId="12" fillId="0" borderId="3" xfId="0" applyFont="1" applyBorder="1"/>
    <xf numFmtId="0" fontId="12" fillId="0" borderId="4" xfId="0" applyFont="1" applyBorder="1"/>
    <xf numFmtId="0" fontId="17" fillId="0" borderId="47" xfId="0" applyFont="1" applyBorder="1" applyAlignment="1">
      <alignment horizontal="center" vertical="center"/>
    </xf>
    <xf numFmtId="0" fontId="12" fillId="0" borderId="38" xfId="0" applyFont="1" applyBorder="1"/>
    <xf numFmtId="0" fontId="12" fillId="0" borderId="50" xfId="0" applyFont="1" applyBorder="1"/>
    <xf numFmtId="0" fontId="19" fillId="0" borderId="30" xfId="0" applyFont="1" applyBorder="1" applyAlignment="1">
      <alignment horizontal="left" vertical="center" wrapText="1"/>
    </xf>
    <xf numFmtId="0" fontId="12" fillId="0" borderId="39" xfId="0" applyFont="1" applyBorder="1"/>
    <xf numFmtId="0" fontId="12" fillId="0" borderId="51" xfId="0" applyFont="1" applyBorder="1"/>
    <xf numFmtId="0" fontId="18" fillId="0" borderId="26" xfId="0" applyFont="1" applyBorder="1" applyAlignment="1">
      <alignment horizontal="center" vertical="center"/>
    </xf>
    <xf numFmtId="0" fontId="12" fillId="0" borderId="27" xfId="0" applyFont="1" applyBorder="1"/>
    <xf numFmtId="0" fontId="12" fillId="0" borderId="41" xfId="0" applyFont="1" applyBorder="1"/>
    <xf numFmtId="0" fontId="19" fillId="0" borderId="30" xfId="0" applyFont="1" applyBorder="1" applyAlignment="1">
      <alignment horizontal="left" vertical="center"/>
    </xf>
    <xf numFmtId="0" fontId="12" fillId="0" borderId="42" xfId="0" applyFont="1" applyBorder="1"/>
    <xf numFmtId="0" fontId="17" fillId="0" borderId="29" xfId="0" applyFont="1" applyBorder="1" applyAlignment="1">
      <alignment horizontal="center" vertical="center"/>
    </xf>
    <xf numFmtId="0" fontId="21" fillId="0" borderId="30" xfId="0" applyFont="1" applyBorder="1" applyAlignment="1">
      <alignment horizontal="center" vertical="center"/>
    </xf>
    <xf numFmtId="0" fontId="22" fillId="0" borderId="48" xfId="0" applyFont="1" applyBorder="1" applyAlignment="1">
      <alignment horizontal="center" vertical="center"/>
    </xf>
    <xf numFmtId="0" fontId="12" fillId="0" borderId="40" xfId="0" applyFont="1" applyBorder="1"/>
    <xf numFmtId="0" fontId="12" fillId="0" borderId="46" xfId="0" applyFont="1" applyBorder="1"/>
    <xf numFmtId="0" fontId="12" fillId="0" borderId="55" xfId="0" applyFont="1" applyBorder="1"/>
    <xf numFmtId="0" fontId="21" fillId="0" borderId="36" xfId="0" applyFont="1" applyBorder="1" applyAlignment="1">
      <alignment horizontal="center" vertical="center"/>
    </xf>
    <xf numFmtId="0" fontId="22" fillId="0" borderId="37" xfId="0" applyFont="1" applyBorder="1" applyAlignment="1">
      <alignment horizontal="center" vertical="center"/>
    </xf>
    <xf numFmtId="0" fontId="3" fillId="0" borderId="0" xfId="0" applyFont="1"/>
    <xf numFmtId="0" fontId="24" fillId="0" borderId="0" xfId="0" applyFont="1"/>
    <xf numFmtId="0" fontId="27" fillId="0" borderId="0" xfId="0" applyFont="1" applyAlignment="1">
      <alignment horizontal="left"/>
    </xf>
    <xf numFmtId="0" fontId="29" fillId="0" borderId="0" xfId="0" applyFont="1"/>
    <xf numFmtId="0" fontId="26" fillId="0" borderId="0" xfId="0" applyFont="1"/>
    <xf numFmtId="0" fontId="3" fillId="0" borderId="0" xfId="0" applyFont="1" applyAlignment="1">
      <alignment horizontal="left"/>
    </xf>
    <xf numFmtId="0" fontId="5" fillId="0" borderId="56" xfId="0" applyFont="1" applyBorder="1" applyAlignment="1">
      <alignment horizontal="left"/>
    </xf>
    <xf numFmtId="0" fontId="12" fillId="0" borderId="56" xfId="0" applyFont="1" applyBorder="1"/>
    <xf numFmtId="0" fontId="34" fillId="0" borderId="0" xfId="0" applyFont="1"/>
    <xf numFmtId="0" fontId="35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5" fillId="0" borderId="56" xfId="0" applyFont="1" applyBorder="1"/>
    <xf numFmtId="0" fontId="31" fillId="0" borderId="63" xfId="0" applyFont="1" applyBorder="1"/>
    <xf numFmtId="0" fontId="12" fillId="0" borderId="6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/>
  </sheetViews>
  <sheetFormatPr defaultColWidth="12.6328125" defaultRowHeight="15" customHeight="1" x14ac:dyDescent="0.25"/>
  <cols>
    <col min="1" max="1" width="7.453125" customWidth="1"/>
    <col min="2" max="2" width="7.453125" hidden="1" customWidth="1"/>
    <col min="3" max="3" width="5.26953125" hidden="1" customWidth="1"/>
    <col min="4" max="4" width="5.26953125" customWidth="1"/>
    <col min="5" max="6" width="31.26953125" customWidth="1"/>
    <col min="7" max="7" width="3.453125" customWidth="1"/>
    <col min="8" max="8" width="6.7265625" customWidth="1"/>
    <col min="9" max="9" width="3.453125" customWidth="1"/>
    <col min="10" max="10" width="6.7265625" customWidth="1"/>
    <col min="11" max="11" width="5.7265625" customWidth="1"/>
    <col min="12" max="13" width="8.90625" customWidth="1"/>
    <col min="14" max="15" width="27.26953125" customWidth="1"/>
    <col min="16" max="16" width="8.90625" customWidth="1"/>
    <col min="17" max="26" width="8" customWidth="1"/>
  </cols>
  <sheetData>
    <row r="1" spans="1:26" ht="18.75" customHeight="1" x14ac:dyDescent="0.45">
      <c r="A1" s="1" t="s">
        <v>0</v>
      </c>
      <c r="B1" s="1"/>
      <c r="C1" s="1"/>
      <c r="D1" s="1"/>
      <c r="E1" s="1"/>
      <c r="F1" s="1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customHeight="1" x14ac:dyDescent="0.35">
      <c r="A2" s="4" t="s">
        <v>1</v>
      </c>
      <c r="B2" s="4"/>
      <c r="C2" s="5"/>
      <c r="D2" s="5"/>
      <c r="E2" s="5"/>
      <c r="F2" s="6" t="s">
        <v>2</v>
      </c>
      <c r="G2" s="7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5" customHeight="1" x14ac:dyDescent="0.35">
      <c r="A3" s="8" t="s">
        <v>3</v>
      </c>
      <c r="B3" s="4"/>
      <c r="C3" s="5"/>
      <c r="D3" s="5"/>
      <c r="E3" s="5"/>
      <c r="F3" s="6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5" customHeight="1" x14ac:dyDescent="0.35">
      <c r="A4" s="4"/>
      <c r="B4" s="4"/>
      <c r="C4" s="5"/>
      <c r="D4" s="5"/>
      <c r="E4" s="5"/>
      <c r="F4" s="9" t="s">
        <v>4</v>
      </c>
      <c r="G4" s="10" t="s">
        <v>5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8" customHeight="1" x14ac:dyDescent="0.35">
      <c r="A5" s="11" t="s">
        <v>6</v>
      </c>
      <c r="B5" s="11"/>
      <c r="C5" s="11"/>
      <c r="D5" s="11"/>
      <c r="E5" s="11"/>
      <c r="F5" s="11"/>
      <c r="G5" s="11"/>
      <c r="H5" s="11"/>
      <c r="I5" s="11"/>
      <c r="J5" s="9" t="s">
        <v>7</v>
      </c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26.25" customHeight="1" x14ac:dyDescent="0.35">
      <c r="A6" s="110">
        <v>45017</v>
      </c>
      <c r="B6" s="111"/>
      <c r="C6" s="111"/>
      <c r="D6" s="111"/>
      <c r="E6" s="111"/>
      <c r="F6" s="3"/>
      <c r="G6" s="3"/>
      <c r="H6" s="3"/>
      <c r="I6" s="3"/>
      <c r="J6" s="3"/>
      <c r="K6" s="3"/>
      <c r="L6" s="3"/>
      <c r="M6" s="3"/>
      <c r="N6" s="3"/>
      <c r="O6" s="3"/>
      <c r="P6" s="11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customHeight="1" x14ac:dyDescent="0.35">
      <c r="A7" s="12" t="s">
        <v>8</v>
      </c>
      <c r="B7" s="13" t="s">
        <v>9</v>
      </c>
      <c r="C7" s="13" t="s">
        <v>10</v>
      </c>
      <c r="D7" s="13" t="s">
        <v>11</v>
      </c>
      <c r="E7" s="14" t="s">
        <v>12</v>
      </c>
      <c r="F7" s="14" t="s">
        <v>12</v>
      </c>
      <c r="G7" s="15"/>
      <c r="H7" s="112" t="s">
        <v>13</v>
      </c>
      <c r="I7" s="113"/>
      <c r="J7" s="114"/>
      <c r="K7" s="16"/>
      <c r="L7" s="16"/>
      <c r="M7" s="16"/>
      <c r="N7" s="16"/>
      <c r="O7" s="16"/>
      <c r="P7" s="11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15.75" customHeight="1" x14ac:dyDescent="0.35">
      <c r="A8" s="17">
        <v>0.45833333333333331</v>
      </c>
      <c r="B8" s="18">
        <v>60</v>
      </c>
      <c r="C8" s="19">
        <v>0</v>
      </c>
      <c r="D8" s="18">
        <v>11</v>
      </c>
      <c r="E8" s="20" t="s">
        <v>14</v>
      </c>
      <c r="F8" s="21" t="s">
        <v>15</v>
      </c>
      <c r="G8" s="22"/>
      <c r="H8" s="23">
        <v>6</v>
      </c>
      <c r="I8" s="24" t="s">
        <v>16</v>
      </c>
      <c r="J8" s="25" t="s">
        <v>17</v>
      </c>
      <c r="K8" s="16"/>
      <c r="L8" s="16"/>
      <c r="M8" s="16"/>
      <c r="N8" s="26"/>
      <c r="O8" s="26"/>
      <c r="P8" s="11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15.75" customHeight="1" x14ac:dyDescent="0.35">
      <c r="A9" s="27">
        <f t="shared" ref="A9:A12" si="0">A8+TIME(0,B9+C9,0)</f>
        <v>0.5</v>
      </c>
      <c r="B9" s="18">
        <v>60</v>
      </c>
      <c r="C9" s="18">
        <v>0</v>
      </c>
      <c r="D9" s="28">
        <f t="shared" ref="D9:D12" si="1">D8+1</f>
        <v>12</v>
      </c>
      <c r="E9" s="20" t="s">
        <v>18</v>
      </c>
      <c r="F9" s="21" t="s">
        <v>19</v>
      </c>
      <c r="G9" s="22"/>
      <c r="H9" s="29">
        <v>8</v>
      </c>
      <c r="I9" s="30" t="s">
        <v>16</v>
      </c>
      <c r="J9" s="31" t="s">
        <v>20</v>
      </c>
      <c r="K9" s="16"/>
      <c r="L9" s="16"/>
      <c r="M9" s="16"/>
      <c r="N9" s="26"/>
      <c r="O9" s="26"/>
      <c r="P9" s="11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ht="15.75" customHeight="1" x14ac:dyDescent="0.35">
      <c r="A10" s="27">
        <f t="shared" si="0"/>
        <v>0.56944444444444442</v>
      </c>
      <c r="B10" s="18">
        <v>60</v>
      </c>
      <c r="C10" s="18">
        <v>40</v>
      </c>
      <c r="D10" s="28">
        <f t="shared" si="1"/>
        <v>13</v>
      </c>
      <c r="E10" s="20" t="s">
        <v>21</v>
      </c>
      <c r="F10" s="21" t="s">
        <v>14</v>
      </c>
      <c r="G10" s="22"/>
      <c r="H10" s="29">
        <v>24</v>
      </c>
      <c r="I10" s="30" t="s">
        <v>16</v>
      </c>
      <c r="J10" s="31" t="s">
        <v>22</v>
      </c>
      <c r="K10" s="16"/>
      <c r="L10" s="16"/>
      <c r="M10" s="16"/>
      <c r="N10" s="26"/>
      <c r="O10" s="26"/>
      <c r="P10" s="11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15.75" customHeight="1" x14ac:dyDescent="0.35">
      <c r="A11" s="27">
        <f t="shared" si="0"/>
        <v>0.61111111111111105</v>
      </c>
      <c r="B11" s="18">
        <v>60</v>
      </c>
      <c r="C11" s="18">
        <v>0</v>
      </c>
      <c r="D11" s="28">
        <f t="shared" si="1"/>
        <v>14</v>
      </c>
      <c r="E11" s="20" t="s">
        <v>15</v>
      </c>
      <c r="F11" s="21" t="s">
        <v>18</v>
      </c>
      <c r="G11" s="22"/>
      <c r="H11" s="29">
        <v>24</v>
      </c>
      <c r="I11" s="30" t="s">
        <v>16</v>
      </c>
      <c r="J11" s="31" t="s">
        <v>23</v>
      </c>
      <c r="K11" s="16"/>
      <c r="L11" s="16"/>
      <c r="M11" s="16"/>
      <c r="N11" s="26"/>
      <c r="O11" s="26"/>
      <c r="P11" s="11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ht="15.75" customHeight="1" x14ac:dyDescent="0.35">
      <c r="A12" s="32">
        <f t="shared" si="0"/>
        <v>0.68055555555555547</v>
      </c>
      <c r="B12" s="33">
        <v>60</v>
      </c>
      <c r="C12" s="33">
        <v>40</v>
      </c>
      <c r="D12" s="33">
        <f t="shared" si="1"/>
        <v>15</v>
      </c>
      <c r="E12" s="34" t="s">
        <v>19</v>
      </c>
      <c r="F12" s="35" t="s">
        <v>21</v>
      </c>
      <c r="G12" s="22"/>
      <c r="H12" s="36">
        <v>21</v>
      </c>
      <c r="I12" s="37" t="s">
        <v>16</v>
      </c>
      <c r="J12" s="38" t="s">
        <v>24</v>
      </c>
      <c r="K12" s="16"/>
      <c r="L12" s="16"/>
      <c r="M12" s="16"/>
      <c r="N12" s="26"/>
      <c r="O12" s="26"/>
      <c r="P12" s="11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ht="26.25" customHeight="1" x14ac:dyDescent="0.35">
      <c r="A13" s="110">
        <f>A6+1</f>
        <v>45018</v>
      </c>
      <c r="B13" s="111"/>
      <c r="C13" s="111"/>
      <c r="D13" s="111"/>
      <c r="E13" s="111"/>
      <c r="F13" s="3"/>
      <c r="G13" s="3"/>
      <c r="H13" s="3"/>
      <c r="I13" s="3"/>
      <c r="J13" s="3"/>
      <c r="K13" s="3"/>
      <c r="L13" s="3"/>
      <c r="M13" s="3"/>
      <c r="N13" s="26"/>
      <c r="O13" s="26"/>
      <c r="P13" s="11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75" customHeight="1" x14ac:dyDescent="0.35">
      <c r="A14" s="17">
        <v>0.41666666666666669</v>
      </c>
      <c r="B14" s="19">
        <v>60</v>
      </c>
      <c r="C14" s="19">
        <v>0</v>
      </c>
      <c r="D14" s="19">
        <v>16</v>
      </c>
      <c r="E14" s="39" t="s">
        <v>18</v>
      </c>
      <c r="F14" s="40" t="s">
        <v>14</v>
      </c>
      <c r="G14" s="22"/>
      <c r="H14" s="23">
        <v>14</v>
      </c>
      <c r="I14" s="24" t="s">
        <v>16</v>
      </c>
      <c r="J14" s="25" t="s">
        <v>24</v>
      </c>
      <c r="K14" s="16"/>
      <c r="L14" s="16"/>
      <c r="M14" s="16"/>
      <c r="N14" s="26"/>
      <c r="O14" s="26"/>
      <c r="P14" s="11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spans="1:26" ht="15.75" customHeight="1" x14ac:dyDescent="0.35">
      <c r="A15" s="27">
        <f t="shared" ref="A15:A18" si="2">A14+TIME(0,B15+C15,0)</f>
        <v>0.45833333333333337</v>
      </c>
      <c r="B15" s="18">
        <v>60</v>
      </c>
      <c r="C15" s="18">
        <v>0</v>
      </c>
      <c r="D15" s="28">
        <f t="shared" ref="D15:D18" si="3">D14+1</f>
        <v>17</v>
      </c>
      <c r="E15" s="20" t="s">
        <v>15</v>
      </c>
      <c r="F15" s="21" t="s">
        <v>21</v>
      </c>
      <c r="G15" s="22"/>
      <c r="H15" s="29">
        <v>20</v>
      </c>
      <c r="I15" s="30" t="s">
        <v>16</v>
      </c>
      <c r="J15" s="31" t="s">
        <v>25</v>
      </c>
      <c r="K15" s="16"/>
      <c r="L15" s="16"/>
      <c r="M15" s="16"/>
      <c r="N15" s="26"/>
      <c r="O15" s="26"/>
      <c r="P15" s="11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ht="15.75" customHeight="1" x14ac:dyDescent="0.35">
      <c r="A16" s="27">
        <f t="shared" si="2"/>
        <v>0.52777777777777779</v>
      </c>
      <c r="B16" s="18">
        <v>60</v>
      </c>
      <c r="C16" s="18">
        <v>40</v>
      </c>
      <c r="D16" s="28">
        <f t="shared" si="3"/>
        <v>18</v>
      </c>
      <c r="E16" s="20" t="s">
        <v>14</v>
      </c>
      <c r="F16" s="21" t="s">
        <v>19</v>
      </c>
      <c r="G16" s="22"/>
      <c r="H16" s="29">
        <v>10</v>
      </c>
      <c r="I16" s="30" t="s">
        <v>16</v>
      </c>
      <c r="J16" s="31" t="s">
        <v>26</v>
      </c>
      <c r="K16" s="16"/>
      <c r="L16" s="16"/>
      <c r="M16" s="16"/>
      <c r="N16" s="26"/>
      <c r="O16" s="26"/>
      <c r="P16" s="11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 ht="15.75" customHeight="1" x14ac:dyDescent="0.35">
      <c r="A17" s="27">
        <f t="shared" si="2"/>
        <v>0.56944444444444442</v>
      </c>
      <c r="B17" s="18">
        <v>60</v>
      </c>
      <c r="C17" s="18">
        <v>0</v>
      </c>
      <c r="D17" s="28">
        <f t="shared" si="3"/>
        <v>19</v>
      </c>
      <c r="E17" s="20" t="s">
        <v>21</v>
      </c>
      <c r="F17" s="21" t="s">
        <v>18</v>
      </c>
      <c r="G17" s="22"/>
      <c r="H17" s="29">
        <v>18</v>
      </c>
      <c r="I17" s="30" t="s">
        <v>16</v>
      </c>
      <c r="J17" s="31" t="s">
        <v>23</v>
      </c>
      <c r="K17" s="16"/>
      <c r="L17" s="16"/>
      <c r="M17" s="16"/>
      <c r="N17" s="26"/>
      <c r="O17" s="2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spans="1:26" ht="15.75" customHeight="1" x14ac:dyDescent="0.35">
      <c r="A18" s="32">
        <f t="shared" si="2"/>
        <v>0.63888888888888884</v>
      </c>
      <c r="B18" s="33">
        <v>60</v>
      </c>
      <c r="C18" s="33">
        <v>40</v>
      </c>
      <c r="D18" s="33">
        <f t="shared" si="3"/>
        <v>20</v>
      </c>
      <c r="E18" s="34" t="s">
        <v>19</v>
      </c>
      <c r="F18" s="35" t="s">
        <v>15</v>
      </c>
      <c r="G18" s="22"/>
      <c r="H18" s="36">
        <v>22</v>
      </c>
      <c r="I18" s="37" t="s">
        <v>16</v>
      </c>
      <c r="J18" s="38" t="s">
        <v>27</v>
      </c>
      <c r="K18" s="16"/>
      <c r="L18" s="16"/>
      <c r="M18" s="16"/>
      <c r="N18" s="26"/>
      <c r="O18" s="2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 ht="12.75" customHeight="1" x14ac:dyDescent="0.3">
      <c r="A19" s="41"/>
      <c r="B19" s="4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 x14ac:dyDescent="0.3">
      <c r="A20" s="41"/>
      <c r="B20" s="4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 x14ac:dyDescent="0.3">
      <c r="A21" s="41"/>
      <c r="B21" s="4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 x14ac:dyDescent="0.3">
      <c r="A22" s="41"/>
      <c r="B22" s="4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 x14ac:dyDescent="0.3">
      <c r="A23" s="41"/>
      <c r="B23" s="4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 x14ac:dyDescent="0.3">
      <c r="A24" s="41"/>
      <c r="B24" s="4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 x14ac:dyDescent="0.3">
      <c r="A25" s="41"/>
      <c r="B25" s="4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 x14ac:dyDescent="0.3">
      <c r="A26" s="41"/>
      <c r="B26" s="4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 x14ac:dyDescent="0.3">
      <c r="A27" s="41"/>
      <c r="B27" s="4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 x14ac:dyDescent="0.3">
      <c r="A28" s="41"/>
      <c r="B28" s="4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 x14ac:dyDescent="0.3">
      <c r="A29" s="41"/>
      <c r="B29" s="4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 x14ac:dyDescent="0.3">
      <c r="A30" s="41"/>
      <c r="B30" s="4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 x14ac:dyDescent="0.3">
      <c r="A31" s="41"/>
      <c r="B31" s="4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 x14ac:dyDescent="0.3">
      <c r="A32" s="41"/>
      <c r="B32" s="4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 x14ac:dyDescent="0.3">
      <c r="A33" s="41"/>
      <c r="B33" s="4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 x14ac:dyDescent="0.3">
      <c r="A34" s="41"/>
      <c r="B34" s="4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 x14ac:dyDescent="0.3">
      <c r="A35" s="41"/>
      <c r="B35" s="4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 x14ac:dyDescent="0.3">
      <c r="A36" s="41"/>
      <c r="B36" s="4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 x14ac:dyDescent="0.3">
      <c r="A37" s="41"/>
      <c r="B37" s="4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 x14ac:dyDescent="0.3">
      <c r="A38" s="41"/>
      <c r="B38" s="4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 x14ac:dyDescent="0.3">
      <c r="A39" s="41"/>
      <c r="B39" s="4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 x14ac:dyDescent="0.3">
      <c r="A40" s="41"/>
      <c r="B40" s="4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 x14ac:dyDescent="0.3">
      <c r="A41" s="41"/>
      <c r="B41" s="4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 x14ac:dyDescent="0.3">
      <c r="A42" s="41"/>
      <c r="B42" s="4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 x14ac:dyDescent="0.3">
      <c r="A43" s="41"/>
      <c r="B43" s="4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 x14ac:dyDescent="0.3">
      <c r="A44" s="41"/>
      <c r="B44" s="4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 x14ac:dyDescent="0.3">
      <c r="A45" s="41"/>
      <c r="B45" s="4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 x14ac:dyDescent="0.3">
      <c r="A46" s="41"/>
      <c r="B46" s="4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 x14ac:dyDescent="0.3">
      <c r="A47" s="41"/>
      <c r="B47" s="4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 x14ac:dyDescent="0.3">
      <c r="A48" s="41"/>
      <c r="B48" s="4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 x14ac:dyDescent="0.3">
      <c r="A49" s="41"/>
      <c r="B49" s="4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 x14ac:dyDescent="0.3">
      <c r="A50" s="41"/>
      <c r="B50" s="4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 x14ac:dyDescent="0.3">
      <c r="A51" s="41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 x14ac:dyDescent="0.3">
      <c r="A52" s="41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 x14ac:dyDescent="0.3">
      <c r="A53" s="41"/>
      <c r="B53" s="4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 x14ac:dyDescent="0.3">
      <c r="A54" s="41"/>
      <c r="B54" s="4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 x14ac:dyDescent="0.3">
      <c r="A55" s="41"/>
      <c r="B55" s="4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 x14ac:dyDescent="0.3">
      <c r="A56" s="41"/>
      <c r="B56" s="4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 x14ac:dyDescent="0.3">
      <c r="A57" s="41"/>
      <c r="B57" s="4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 x14ac:dyDescent="0.3">
      <c r="A58" s="41"/>
      <c r="B58" s="4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 x14ac:dyDescent="0.3">
      <c r="A59" s="41"/>
      <c r="B59" s="4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 x14ac:dyDescent="0.3">
      <c r="A60" s="41"/>
      <c r="B60" s="4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 x14ac:dyDescent="0.3">
      <c r="A61" s="41"/>
      <c r="B61" s="4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 x14ac:dyDescent="0.3">
      <c r="A62" s="41"/>
      <c r="B62" s="4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 x14ac:dyDescent="0.3">
      <c r="A63" s="41"/>
      <c r="B63" s="4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 x14ac:dyDescent="0.3">
      <c r="A64" s="41"/>
      <c r="B64" s="4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 x14ac:dyDescent="0.3">
      <c r="A65" s="41"/>
      <c r="B65" s="4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 x14ac:dyDescent="0.3">
      <c r="A66" s="41"/>
      <c r="B66" s="4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 x14ac:dyDescent="0.3">
      <c r="A67" s="41"/>
      <c r="B67" s="4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 x14ac:dyDescent="0.3">
      <c r="A68" s="41"/>
      <c r="B68" s="4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 x14ac:dyDescent="0.3">
      <c r="A69" s="41"/>
      <c r="B69" s="4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 x14ac:dyDescent="0.3">
      <c r="A70" s="41"/>
      <c r="B70" s="4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 x14ac:dyDescent="0.3">
      <c r="A71" s="41"/>
      <c r="B71" s="4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 x14ac:dyDescent="0.3">
      <c r="A72" s="41"/>
      <c r="B72" s="4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 x14ac:dyDescent="0.3">
      <c r="A73" s="41"/>
      <c r="B73" s="4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 x14ac:dyDescent="0.3">
      <c r="A74" s="41"/>
      <c r="B74" s="4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 x14ac:dyDescent="0.3">
      <c r="A75" s="41"/>
      <c r="B75" s="4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 x14ac:dyDescent="0.3">
      <c r="A76" s="41"/>
      <c r="B76" s="4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 x14ac:dyDescent="0.3">
      <c r="A77" s="41"/>
      <c r="B77" s="4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 x14ac:dyDescent="0.3">
      <c r="A78" s="41"/>
      <c r="B78" s="4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 x14ac:dyDescent="0.3">
      <c r="A79" s="41"/>
      <c r="B79" s="4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 x14ac:dyDescent="0.3">
      <c r="A80" s="41"/>
      <c r="B80" s="4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 x14ac:dyDescent="0.3">
      <c r="A81" s="41"/>
      <c r="B81" s="4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 x14ac:dyDescent="0.3">
      <c r="A82" s="41"/>
      <c r="B82" s="4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 x14ac:dyDescent="0.3">
      <c r="A83" s="41"/>
      <c r="B83" s="4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 x14ac:dyDescent="0.3">
      <c r="A84" s="41"/>
      <c r="B84" s="4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 x14ac:dyDescent="0.3">
      <c r="A85" s="41"/>
      <c r="B85" s="4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 x14ac:dyDescent="0.3">
      <c r="A86" s="41"/>
      <c r="B86" s="4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 x14ac:dyDescent="0.3">
      <c r="A87" s="41"/>
      <c r="B87" s="4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 x14ac:dyDescent="0.3">
      <c r="A88" s="41"/>
      <c r="B88" s="4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 x14ac:dyDescent="0.3">
      <c r="A89" s="41"/>
      <c r="B89" s="4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 x14ac:dyDescent="0.3">
      <c r="A90" s="41"/>
      <c r="B90" s="4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 x14ac:dyDescent="0.3">
      <c r="A91" s="41"/>
      <c r="B91" s="4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 x14ac:dyDescent="0.3">
      <c r="A92" s="41"/>
      <c r="B92" s="4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 x14ac:dyDescent="0.3">
      <c r="A93" s="41"/>
      <c r="B93" s="4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 x14ac:dyDescent="0.3">
      <c r="A94" s="41"/>
      <c r="B94" s="4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 x14ac:dyDescent="0.3">
      <c r="A95" s="41"/>
      <c r="B95" s="4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 x14ac:dyDescent="0.3">
      <c r="A96" s="41"/>
      <c r="B96" s="4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 x14ac:dyDescent="0.3">
      <c r="A97" s="41"/>
      <c r="B97" s="4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 x14ac:dyDescent="0.3">
      <c r="A98" s="41"/>
      <c r="B98" s="4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 x14ac:dyDescent="0.3">
      <c r="A99" s="41"/>
      <c r="B99" s="4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 x14ac:dyDescent="0.3">
      <c r="A100" s="41"/>
      <c r="B100" s="4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 x14ac:dyDescent="0.3">
      <c r="A101" s="41"/>
      <c r="B101" s="4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 x14ac:dyDescent="0.3">
      <c r="A102" s="41"/>
      <c r="B102" s="4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 x14ac:dyDescent="0.3">
      <c r="A103" s="41"/>
      <c r="B103" s="4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 x14ac:dyDescent="0.3">
      <c r="A104" s="41"/>
      <c r="B104" s="4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 x14ac:dyDescent="0.3">
      <c r="A105" s="41"/>
      <c r="B105" s="4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 x14ac:dyDescent="0.3">
      <c r="A106" s="41"/>
      <c r="B106" s="4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 x14ac:dyDescent="0.3">
      <c r="A107" s="41"/>
      <c r="B107" s="4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 x14ac:dyDescent="0.3">
      <c r="A108" s="41"/>
      <c r="B108" s="4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 x14ac:dyDescent="0.3">
      <c r="A109" s="41"/>
      <c r="B109" s="4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 x14ac:dyDescent="0.3">
      <c r="A110" s="41"/>
      <c r="B110" s="4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 x14ac:dyDescent="0.3">
      <c r="A111" s="41"/>
      <c r="B111" s="4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 x14ac:dyDescent="0.3">
      <c r="A112" s="41"/>
      <c r="B112" s="4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 x14ac:dyDescent="0.3">
      <c r="A113" s="41"/>
      <c r="B113" s="4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 x14ac:dyDescent="0.3">
      <c r="A114" s="41"/>
      <c r="B114" s="4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 x14ac:dyDescent="0.3">
      <c r="A115" s="41"/>
      <c r="B115" s="4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 x14ac:dyDescent="0.3">
      <c r="A116" s="41"/>
      <c r="B116" s="4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 x14ac:dyDescent="0.3">
      <c r="A117" s="41"/>
      <c r="B117" s="4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 x14ac:dyDescent="0.3">
      <c r="A118" s="41"/>
      <c r="B118" s="4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 x14ac:dyDescent="0.3">
      <c r="A119" s="41"/>
      <c r="B119" s="4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 x14ac:dyDescent="0.3">
      <c r="A120" s="41"/>
      <c r="B120" s="4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 x14ac:dyDescent="0.3">
      <c r="A121" s="41"/>
      <c r="B121" s="4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 x14ac:dyDescent="0.3">
      <c r="A122" s="41"/>
      <c r="B122" s="4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 x14ac:dyDescent="0.3">
      <c r="A123" s="41"/>
      <c r="B123" s="4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 x14ac:dyDescent="0.3">
      <c r="A124" s="41"/>
      <c r="B124" s="4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 x14ac:dyDescent="0.3">
      <c r="A125" s="41"/>
      <c r="B125" s="4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 x14ac:dyDescent="0.3">
      <c r="A126" s="41"/>
      <c r="B126" s="4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 x14ac:dyDescent="0.3">
      <c r="A127" s="41"/>
      <c r="B127" s="4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 x14ac:dyDescent="0.3">
      <c r="A128" s="41"/>
      <c r="B128" s="4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 x14ac:dyDescent="0.3">
      <c r="A129" s="41"/>
      <c r="B129" s="4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 x14ac:dyDescent="0.3">
      <c r="A130" s="41"/>
      <c r="B130" s="4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 x14ac:dyDescent="0.3">
      <c r="A131" s="41"/>
      <c r="B131" s="4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 x14ac:dyDescent="0.3">
      <c r="A132" s="41"/>
      <c r="B132" s="4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 x14ac:dyDescent="0.3">
      <c r="A133" s="41"/>
      <c r="B133" s="4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 x14ac:dyDescent="0.3">
      <c r="A134" s="41"/>
      <c r="B134" s="4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 x14ac:dyDescent="0.3">
      <c r="A135" s="41"/>
      <c r="B135" s="4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 x14ac:dyDescent="0.3">
      <c r="A136" s="41"/>
      <c r="B136" s="4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 x14ac:dyDescent="0.3">
      <c r="A137" s="41"/>
      <c r="B137" s="4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 x14ac:dyDescent="0.3">
      <c r="A138" s="41"/>
      <c r="B138" s="4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 x14ac:dyDescent="0.3">
      <c r="A139" s="41"/>
      <c r="B139" s="4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 x14ac:dyDescent="0.3">
      <c r="A140" s="41"/>
      <c r="B140" s="4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 x14ac:dyDescent="0.3">
      <c r="A141" s="41"/>
      <c r="B141" s="4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 x14ac:dyDescent="0.3">
      <c r="A142" s="41"/>
      <c r="B142" s="4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 x14ac:dyDescent="0.3">
      <c r="A143" s="41"/>
      <c r="B143" s="4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 x14ac:dyDescent="0.3">
      <c r="A144" s="41"/>
      <c r="B144" s="4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 x14ac:dyDescent="0.3">
      <c r="A145" s="41"/>
      <c r="B145" s="4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 x14ac:dyDescent="0.3">
      <c r="A146" s="41"/>
      <c r="B146" s="4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 x14ac:dyDescent="0.3">
      <c r="A147" s="41"/>
      <c r="B147" s="4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 x14ac:dyDescent="0.3">
      <c r="A148" s="41"/>
      <c r="B148" s="4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 x14ac:dyDescent="0.3">
      <c r="A149" s="41"/>
      <c r="B149" s="4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 x14ac:dyDescent="0.3">
      <c r="A150" s="41"/>
      <c r="B150" s="4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 x14ac:dyDescent="0.3">
      <c r="A151" s="41"/>
      <c r="B151" s="4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 x14ac:dyDescent="0.3">
      <c r="A152" s="41"/>
      <c r="B152" s="4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 x14ac:dyDescent="0.3">
      <c r="A153" s="41"/>
      <c r="B153" s="4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 x14ac:dyDescent="0.3">
      <c r="A154" s="41"/>
      <c r="B154" s="4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 x14ac:dyDescent="0.3">
      <c r="A155" s="41"/>
      <c r="B155" s="4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 x14ac:dyDescent="0.3">
      <c r="A156" s="41"/>
      <c r="B156" s="4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 x14ac:dyDescent="0.3">
      <c r="A157" s="41"/>
      <c r="B157" s="4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 x14ac:dyDescent="0.3">
      <c r="A158" s="41"/>
      <c r="B158" s="4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 x14ac:dyDescent="0.3">
      <c r="A159" s="41"/>
      <c r="B159" s="4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 x14ac:dyDescent="0.3">
      <c r="A160" s="41"/>
      <c r="B160" s="4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 x14ac:dyDescent="0.3">
      <c r="A161" s="41"/>
      <c r="B161" s="4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 x14ac:dyDescent="0.3">
      <c r="A162" s="41"/>
      <c r="B162" s="4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 x14ac:dyDescent="0.3">
      <c r="A163" s="41"/>
      <c r="B163" s="4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 x14ac:dyDescent="0.3">
      <c r="A164" s="41"/>
      <c r="B164" s="4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 x14ac:dyDescent="0.3">
      <c r="A165" s="41"/>
      <c r="B165" s="4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 x14ac:dyDescent="0.3">
      <c r="A166" s="41"/>
      <c r="B166" s="4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 x14ac:dyDescent="0.3">
      <c r="A167" s="41"/>
      <c r="B167" s="4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 x14ac:dyDescent="0.3">
      <c r="A168" s="41"/>
      <c r="B168" s="4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 x14ac:dyDescent="0.3">
      <c r="A169" s="41"/>
      <c r="B169" s="4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 x14ac:dyDescent="0.3">
      <c r="A170" s="41"/>
      <c r="B170" s="4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 x14ac:dyDescent="0.3">
      <c r="A171" s="41"/>
      <c r="B171" s="4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customHeight="1" x14ac:dyDescent="0.3">
      <c r="A172" s="41"/>
      <c r="B172" s="4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customHeight="1" x14ac:dyDescent="0.3">
      <c r="A173" s="41"/>
      <c r="B173" s="4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customHeight="1" x14ac:dyDescent="0.3">
      <c r="A174" s="41"/>
      <c r="B174" s="4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customHeight="1" x14ac:dyDescent="0.3">
      <c r="A175" s="41"/>
      <c r="B175" s="4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customHeight="1" x14ac:dyDescent="0.3">
      <c r="A176" s="41"/>
      <c r="B176" s="4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customHeight="1" x14ac:dyDescent="0.3">
      <c r="A177" s="41"/>
      <c r="B177" s="4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customHeight="1" x14ac:dyDescent="0.3">
      <c r="A178" s="41"/>
      <c r="B178" s="4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customHeight="1" x14ac:dyDescent="0.3">
      <c r="A179" s="41"/>
      <c r="B179" s="4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customHeight="1" x14ac:dyDescent="0.3">
      <c r="A180" s="41"/>
      <c r="B180" s="4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customHeight="1" x14ac:dyDescent="0.3">
      <c r="A181" s="41"/>
      <c r="B181" s="4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customHeight="1" x14ac:dyDescent="0.3">
      <c r="A182" s="41"/>
      <c r="B182" s="4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customHeight="1" x14ac:dyDescent="0.3">
      <c r="A183" s="41"/>
      <c r="B183" s="4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customHeight="1" x14ac:dyDescent="0.3">
      <c r="A184" s="41"/>
      <c r="B184" s="4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customHeight="1" x14ac:dyDescent="0.3">
      <c r="A185" s="41"/>
      <c r="B185" s="4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customHeight="1" x14ac:dyDescent="0.3">
      <c r="A186" s="41"/>
      <c r="B186" s="4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customHeight="1" x14ac:dyDescent="0.3">
      <c r="A187" s="41"/>
      <c r="B187" s="4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customHeight="1" x14ac:dyDescent="0.3">
      <c r="A188" s="41"/>
      <c r="B188" s="4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customHeight="1" x14ac:dyDescent="0.3">
      <c r="A189" s="41"/>
      <c r="B189" s="4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customHeight="1" x14ac:dyDescent="0.3">
      <c r="A190" s="41"/>
      <c r="B190" s="4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customHeight="1" x14ac:dyDescent="0.3">
      <c r="A191" s="41"/>
      <c r="B191" s="4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customHeight="1" x14ac:dyDescent="0.3">
      <c r="A192" s="41"/>
      <c r="B192" s="4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customHeight="1" x14ac:dyDescent="0.3">
      <c r="A193" s="41"/>
      <c r="B193" s="4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customHeight="1" x14ac:dyDescent="0.3">
      <c r="A194" s="41"/>
      <c r="B194" s="4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customHeight="1" x14ac:dyDescent="0.3">
      <c r="A195" s="41"/>
      <c r="B195" s="4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customHeight="1" x14ac:dyDescent="0.3">
      <c r="A196" s="41"/>
      <c r="B196" s="4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customHeight="1" x14ac:dyDescent="0.3">
      <c r="A197" s="41"/>
      <c r="B197" s="4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customHeight="1" x14ac:dyDescent="0.3">
      <c r="A198" s="41"/>
      <c r="B198" s="4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customHeight="1" x14ac:dyDescent="0.3">
      <c r="A199" s="41"/>
      <c r="B199" s="4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customHeight="1" x14ac:dyDescent="0.3">
      <c r="A200" s="41"/>
      <c r="B200" s="4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customHeight="1" x14ac:dyDescent="0.3">
      <c r="A201" s="41"/>
      <c r="B201" s="4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customHeight="1" x14ac:dyDescent="0.3">
      <c r="A202" s="41"/>
      <c r="B202" s="4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customHeight="1" x14ac:dyDescent="0.3">
      <c r="A203" s="41"/>
      <c r="B203" s="4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customHeight="1" x14ac:dyDescent="0.3">
      <c r="A204" s="41"/>
      <c r="B204" s="4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customHeight="1" x14ac:dyDescent="0.3">
      <c r="A205" s="41"/>
      <c r="B205" s="4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customHeight="1" x14ac:dyDescent="0.3">
      <c r="A206" s="41"/>
      <c r="B206" s="4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customHeight="1" x14ac:dyDescent="0.3">
      <c r="A207" s="41"/>
      <c r="B207" s="4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customHeight="1" x14ac:dyDescent="0.3">
      <c r="A208" s="41"/>
      <c r="B208" s="4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customHeight="1" x14ac:dyDescent="0.3">
      <c r="A209" s="41"/>
      <c r="B209" s="4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 x14ac:dyDescent="0.3">
      <c r="A210" s="41"/>
      <c r="B210" s="4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 x14ac:dyDescent="0.3">
      <c r="A211" s="41"/>
      <c r="B211" s="4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 x14ac:dyDescent="0.3">
      <c r="A212" s="41"/>
      <c r="B212" s="4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 x14ac:dyDescent="0.3">
      <c r="A213" s="41"/>
      <c r="B213" s="4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 x14ac:dyDescent="0.3">
      <c r="A214" s="41"/>
      <c r="B214" s="4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 x14ac:dyDescent="0.3">
      <c r="A215" s="41"/>
      <c r="B215" s="4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 x14ac:dyDescent="0.3">
      <c r="A216" s="41"/>
      <c r="B216" s="4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 x14ac:dyDescent="0.3">
      <c r="A217" s="41"/>
      <c r="B217" s="4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 x14ac:dyDescent="0.3">
      <c r="A218" s="41"/>
      <c r="B218" s="4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 x14ac:dyDescent="0.3">
      <c r="A219" s="41"/>
      <c r="B219" s="4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 x14ac:dyDescent="0.3">
      <c r="A220" s="41"/>
      <c r="B220" s="4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customHeight="1" x14ac:dyDescent="0.3">
      <c r="A221" s="41"/>
      <c r="B221" s="4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customHeight="1" x14ac:dyDescent="0.3">
      <c r="A222" s="41"/>
      <c r="B222" s="4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customHeight="1" x14ac:dyDescent="0.3">
      <c r="A223" s="41"/>
      <c r="B223" s="4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customHeight="1" x14ac:dyDescent="0.3">
      <c r="A224" s="41"/>
      <c r="B224" s="4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customHeight="1" x14ac:dyDescent="0.3">
      <c r="A225" s="41"/>
      <c r="B225" s="4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customHeight="1" x14ac:dyDescent="0.3">
      <c r="A226" s="41"/>
      <c r="B226" s="4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customHeight="1" x14ac:dyDescent="0.3">
      <c r="A227" s="41"/>
      <c r="B227" s="4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customHeight="1" x14ac:dyDescent="0.3">
      <c r="A228" s="41"/>
      <c r="B228" s="4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customHeight="1" x14ac:dyDescent="0.3">
      <c r="A229" s="41"/>
      <c r="B229" s="4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customHeight="1" x14ac:dyDescent="0.3">
      <c r="A230" s="41"/>
      <c r="B230" s="4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customHeight="1" x14ac:dyDescent="0.3">
      <c r="A231" s="41"/>
      <c r="B231" s="4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customHeight="1" x14ac:dyDescent="0.3">
      <c r="A232" s="41"/>
      <c r="B232" s="4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customHeight="1" x14ac:dyDescent="0.3">
      <c r="A233" s="41"/>
      <c r="B233" s="4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customHeight="1" x14ac:dyDescent="0.3">
      <c r="A234" s="41"/>
      <c r="B234" s="4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customHeight="1" x14ac:dyDescent="0.3">
      <c r="A235" s="41"/>
      <c r="B235" s="4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customHeight="1" x14ac:dyDescent="0.3">
      <c r="A236" s="41"/>
      <c r="B236" s="4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customHeight="1" x14ac:dyDescent="0.3">
      <c r="A237" s="41"/>
      <c r="B237" s="4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customHeight="1" x14ac:dyDescent="0.3">
      <c r="A238" s="41"/>
      <c r="B238" s="4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customHeight="1" x14ac:dyDescent="0.3">
      <c r="A239" s="41"/>
      <c r="B239" s="4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customHeight="1" x14ac:dyDescent="0.3">
      <c r="A240" s="41"/>
      <c r="B240" s="4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customHeight="1" x14ac:dyDescent="0.3">
      <c r="A241" s="41"/>
      <c r="B241" s="4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customHeight="1" x14ac:dyDescent="0.3">
      <c r="A242" s="41"/>
      <c r="B242" s="4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customHeight="1" x14ac:dyDescent="0.3">
      <c r="A243" s="41"/>
      <c r="B243" s="4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customHeight="1" x14ac:dyDescent="0.3">
      <c r="A244" s="41"/>
      <c r="B244" s="4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customHeight="1" x14ac:dyDescent="0.3">
      <c r="A245" s="41"/>
      <c r="B245" s="4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customHeight="1" x14ac:dyDescent="0.3">
      <c r="A246" s="41"/>
      <c r="B246" s="4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customHeight="1" x14ac:dyDescent="0.3">
      <c r="A247" s="41"/>
      <c r="B247" s="4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customHeight="1" x14ac:dyDescent="0.3">
      <c r="A248" s="41"/>
      <c r="B248" s="4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customHeight="1" x14ac:dyDescent="0.3">
      <c r="A249" s="41"/>
      <c r="B249" s="4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customHeight="1" x14ac:dyDescent="0.3">
      <c r="A250" s="41"/>
      <c r="B250" s="4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customHeight="1" x14ac:dyDescent="0.3">
      <c r="A251" s="41"/>
      <c r="B251" s="4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customHeight="1" x14ac:dyDescent="0.3">
      <c r="A252" s="41"/>
      <c r="B252" s="4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customHeight="1" x14ac:dyDescent="0.3">
      <c r="A253" s="41"/>
      <c r="B253" s="4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customHeight="1" x14ac:dyDescent="0.3">
      <c r="A254" s="41"/>
      <c r="B254" s="4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customHeight="1" x14ac:dyDescent="0.3">
      <c r="A255" s="41"/>
      <c r="B255" s="4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customHeight="1" x14ac:dyDescent="0.3">
      <c r="A256" s="41"/>
      <c r="B256" s="4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customHeight="1" x14ac:dyDescent="0.3">
      <c r="A257" s="41"/>
      <c r="B257" s="4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customHeight="1" x14ac:dyDescent="0.3">
      <c r="A258" s="41"/>
      <c r="B258" s="4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customHeight="1" x14ac:dyDescent="0.3">
      <c r="A259" s="41"/>
      <c r="B259" s="4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customHeight="1" x14ac:dyDescent="0.3">
      <c r="A260" s="41"/>
      <c r="B260" s="4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customHeight="1" x14ac:dyDescent="0.3">
      <c r="A261" s="41"/>
      <c r="B261" s="4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customHeight="1" x14ac:dyDescent="0.3">
      <c r="A262" s="41"/>
      <c r="B262" s="4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customHeight="1" x14ac:dyDescent="0.3">
      <c r="A263" s="41"/>
      <c r="B263" s="4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customHeight="1" x14ac:dyDescent="0.3">
      <c r="A264" s="41"/>
      <c r="B264" s="4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customHeight="1" x14ac:dyDescent="0.3">
      <c r="A265" s="41"/>
      <c r="B265" s="4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customHeight="1" x14ac:dyDescent="0.3">
      <c r="A266" s="41"/>
      <c r="B266" s="4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customHeight="1" x14ac:dyDescent="0.3">
      <c r="A267" s="41"/>
      <c r="B267" s="4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customHeight="1" x14ac:dyDescent="0.3">
      <c r="A268" s="41"/>
      <c r="B268" s="4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customHeight="1" x14ac:dyDescent="0.3">
      <c r="A269" s="41"/>
      <c r="B269" s="4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customHeight="1" x14ac:dyDescent="0.3">
      <c r="A270" s="41"/>
      <c r="B270" s="4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customHeight="1" x14ac:dyDescent="0.3">
      <c r="A271" s="41"/>
      <c r="B271" s="4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customHeight="1" x14ac:dyDescent="0.3">
      <c r="A272" s="41"/>
      <c r="B272" s="4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customHeight="1" x14ac:dyDescent="0.3">
      <c r="A273" s="41"/>
      <c r="B273" s="4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customHeight="1" x14ac:dyDescent="0.3">
      <c r="A274" s="41"/>
      <c r="B274" s="4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customHeight="1" x14ac:dyDescent="0.3">
      <c r="A275" s="41"/>
      <c r="B275" s="4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customHeight="1" x14ac:dyDescent="0.3">
      <c r="A276" s="41"/>
      <c r="B276" s="4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customHeight="1" x14ac:dyDescent="0.3">
      <c r="A277" s="41"/>
      <c r="B277" s="4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customHeight="1" x14ac:dyDescent="0.3">
      <c r="A278" s="41"/>
      <c r="B278" s="4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customHeight="1" x14ac:dyDescent="0.3">
      <c r="A279" s="41"/>
      <c r="B279" s="4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customHeight="1" x14ac:dyDescent="0.3">
      <c r="A280" s="41"/>
      <c r="B280" s="4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customHeight="1" x14ac:dyDescent="0.3">
      <c r="A281" s="41"/>
      <c r="B281" s="4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customHeight="1" x14ac:dyDescent="0.3">
      <c r="A282" s="41"/>
      <c r="B282" s="4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customHeight="1" x14ac:dyDescent="0.3">
      <c r="A283" s="41"/>
      <c r="B283" s="4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customHeight="1" x14ac:dyDescent="0.3">
      <c r="A284" s="41"/>
      <c r="B284" s="4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customHeight="1" x14ac:dyDescent="0.3">
      <c r="A285" s="41"/>
      <c r="B285" s="4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customHeight="1" x14ac:dyDescent="0.3">
      <c r="A286" s="41"/>
      <c r="B286" s="4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customHeight="1" x14ac:dyDescent="0.3">
      <c r="A287" s="41"/>
      <c r="B287" s="4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customHeight="1" x14ac:dyDescent="0.3">
      <c r="A288" s="41"/>
      <c r="B288" s="4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customHeight="1" x14ac:dyDescent="0.3">
      <c r="A289" s="41"/>
      <c r="B289" s="4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customHeight="1" x14ac:dyDescent="0.3">
      <c r="A290" s="41"/>
      <c r="B290" s="4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customHeight="1" x14ac:dyDescent="0.3">
      <c r="A291" s="41"/>
      <c r="B291" s="4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customHeight="1" x14ac:dyDescent="0.3">
      <c r="A292" s="41"/>
      <c r="B292" s="4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customHeight="1" x14ac:dyDescent="0.3">
      <c r="A293" s="41"/>
      <c r="B293" s="4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customHeight="1" x14ac:dyDescent="0.3">
      <c r="A294" s="41"/>
      <c r="B294" s="4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customHeight="1" x14ac:dyDescent="0.3">
      <c r="A295" s="41"/>
      <c r="B295" s="4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customHeight="1" x14ac:dyDescent="0.3">
      <c r="A296" s="41"/>
      <c r="B296" s="4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customHeight="1" x14ac:dyDescent="0.3">
      <c r="A297" s="41"/>
      <c r="B297" s="4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customHeight="1" x14ac:dyDescent="0.3">
      <c r="A298" s="41"/>
      <c r="B298" s="4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customHeight="1" x14ac:dyDescent="0.3">
      <c r="A299" s="41"/>
      <c r="B299" s="4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customHeight="1" x14ac:dyDescent="0.3">
      <c r="A300" s="41"/>
      <c r="B300" s="4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customHeight="1" x14ac:dyDescent="0.3">
      <c r="A301" s="41"/>
      <c r="B301" s="4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customHeight="1" x14ac:dyDescent="0.3">
      <c r="A302" s="41"/>
      <c r="B302" s="4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customHeight="1" x14ac:dyDescent="0.3">
      <c r="A303" s="41"/>
      <c r="B303" s="4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customHeight="1" x14ac:dyDescent="0.3">
      <c r="A304" s="41"/>
      <c r="B304" s="4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customHeight="1" x14ac:dyDescent="0.3">
      <c r="A305" s="41"/>
      <c r="B305" s="4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customHeight="1" x14ac:dyDescent="0.3">
      <c r="A306" s="41"/>
      <c r="B306" s="4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customHeight="1" x14ac:dyDescent="0.3">
      <c r="A307" s="41"/>
      <c r="B307" s="4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customHeight="1" x14ac:dyDescent="0.3">
      <c r="A308" s="41"/>
      <c r="B308" s="4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customHeight="1" x14ac:dyDescent="0.3">
      <c r="A309" s="41"/>
      <c r="B309" s="4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customHeight="1" x14ac:dyDescent="0.3">
      <c r="A310" s="41"/>
      <c r="B310" s="4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customHeight="1" x14ac:dyDescent="0.3">
      <c r="A311" s="41"/>
      <c r="B311" s="4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customHeight="1" x14ac:dyDescent="0.3">
      <c r="A312" s="41"/>
      <c r="B312" s="4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customHeight="1" x14ac:dyDescent="0.3">
      <c r="A313" s="41"/>
      <c r="B313" s="4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customHeight="1" x14ac:dyDescent="0.3">
      <c r="A314" s="41"/>
      <c r="B314" s="4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customHeight="1" x14ac:dyDescent="0.3">
      <c r="A315" s="41"/>
      <c r="B315" s="4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customHeight="1" x14ac:dyDescent="0.3">
      <c r="A316" s="41"/>
      <c r="B316" s="4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customHeight="1" x14ac:dyDescent="0.3">
      <c r="A317" s="41"/>
      <c r="B317" s="4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customHeight="1" x14ac:dyDescent="0.3">
      <c r="A318" s="41"/>
      <c r="B318" s="4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customHeight="1" x14ac:dyDescent="0.3">
      <c r="A319" s="41"/>
      <c r="B319" s="4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customHeight="1" x14ac:dyDescent="0.3">
      <c r="A320" s="41"/>
      <c r="B320" s="4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customHeight="1" x14ac:dyDescent="0.3">
      <c r="A321" s="41"/>
      <c r="B321" s="4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customHeight="1" x14ac:dyDescent="0.3">
      <c r="A322" s="41"/>
      <c r="B322" s="4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customHeight="1" x14ac:dyDescent="0.3">
      <c r="A323" s="41"/>
      <c r="B323" s="4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customHeight="1" x14ac:dyDescent="0.3">
      <c r="A324" s="41"/>
      <c r="B324" s="4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customHeight="1" x14ac:dyDescent="0.3">
      <c r="A325" s="41"/>
      <c r="B325" s="4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customHeight="1" x14ac:dyDescent="0.3">
      <c r="A326" s="41"/>
      <c r="B326" s="4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customHeight="1" x14ac:dyDescent="0.3">
      <c r="A327" s="41"/>
      <c r="B327" s="4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customHeight="1" x14ac:dyDescent="0.3">
      <c r="A328" s="41"/>
      <c r="B328" s="4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customHeight="1" x14ac:dyDescent="0.3">
      <c r="A329" s="41"/>
      <c r="B329" s="4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customHeight="1" x14ac:dyDescent="0.3">
      <c r="A330" s="41"/>
      <c r="B330" s="4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customHeight="1" x14ac:dyDescent="0.3">
      <c r="A331" s="41"/>
      <c r="B331" s="4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customHeight="1" x14ac:dyDescent="0.3">
      <c r="A332" s="41"/>
      <c r="B332" s="4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customHeight="1" x14ac:dyDescent="0.3">
      <c r="A333" s="41"/>
      <c r="B333" s="4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customHeight="1" x14ac:dyDescent="0.3">
      <c r="A334" s="41"/>
      <c r="B334" s="4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customHeight="1" x14ac:dyDescent="0.3">
      <c r="A335" s="41"/>
      <c r="B335" s="4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customHeight="1" x14ac:dyDescent="0.3">
      <c r="A336" s="41"/>
      <c r="B336" s="4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customHeight="1" x14ac:dyDescent="0.3">
      <c r="A337" s="41"/>
      <c r="B337" s="4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customHeight="1" x14ac:dyDescent="0.3">
      <c r="A338" s="41"/>
      <c r="B338" s="4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customHeight="1" x14ac:dyDescent="0.3">
      <c r="A339" s="41"/>
      <c r="B339" s="4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customHeight="1" x14ac:dyDescent="0.3">
      <c r="A340" s="41"/>
      <c r="B340" s="4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customHeight="1" x14ac:dyDescent="0.3">
      <c r="A341" s="41"/>
      <c r="B341" s="4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customHeight="1" x14ac:dyDescent="0.3">
      <c r="A342" s="41"/>
      <c r="B342" s="4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customHeight="1" x14ac:dyDescent="0.3">
      <c r="A343" s="41"/>
      <c r="B343" s="4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customHeight="1" x14ac:dyDescent="0.3">
      <c r="A344" s="41"/>
      <c r="B344" s="4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customHeight="1" x14ac:dyDescent="0.3">
      <c r="A345" s="41"/>
      <c r="B345" s="4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customHeight="1" x14ac:dyDescent="0.3">
      <c r="A346" s="41"/>
      <c r="B346" s="4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customHeight="1" x14ac:dyDescent="0.3">
      <c r="A347" s="41"/>
      <c r="B347" s="4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customHeight="1" x14ac:dyDescent="0.3">
      <c r="A348" s="41"/>
      <c r="B348" s="4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customHeight="1" x14ac:dyDescent="0.3">
      <c r="A349" s="41"/>
      <c r="B349" s="4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customHeight="1" x14ac:dyDescent="0.3">
      <c r="A350" s="41"/>
      <c r="B350" s="4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customHeight="1" x14ac:dyDescent="0.3">
      <c r="A351" s="41"/>
      <c r="B351" s="4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customHeight="1" x14ac:dyDescent="0.3">
      <c r="A352" s="41"/>
      <c r="B352" s="4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customHeight="1" x14ac:dyDescent="0.3">
      <c r="A353" s="41"/>
      <c r="B353" s="4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customHeight="1" x14ac:dyDescent="0.3">
      <c r="A354" s="41"/>
      <c r="B354" s="4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customHeight="1" x14ac:dyDescent="0.3">
      <c r="A355" s="41"/>
      <c r="B355" s="4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customHeight="1" x14ac:dyDescent="0.3">
      <c r="A356" s="41"/>
      <c r="B356" s="4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customHeight="1" x14ac:dyDescent="0.3">
      <c r="A357" s="41"/>
      <c r="B357" s="4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customHeight="1" x14ac:dyDescent="0.3">
      <c r="A358" s="41"/>
      <c r="B358" s="4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customHeight="1" x14ac:dyDescent="0.3">
      <c r="A359" s="41"/>
      <c r="B359" s="4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customHeight="1" x14ac:dyDescent="0.3">
      <c r="A360" s="41"/>
      <c r="B360" s="4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customHeight="1" x14ac:dyDescent="0.3">
      <c r="A361" s="41"/>
      <c r="B361" s="4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customHeight="1" x14ac:dyDescent="0.3">
      <c r="A362" s="41"/>
      <c r="B362" s="4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customHeight="1" x14ac:dyDescent="0.3">
      <c r="A363" s="41"/>
      <c r="B363" s="4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customHeight="1" x14ac:dyDescent="0.3">
      <c r="A364" s="41"/>
      <c r="B364" s="4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customHeight="1" x14ac:dyDescent="0.3">
      <c r="A365" s="41"/>
      <c r="B365" s="4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customHeight="1" x14ac:dyDescent="0.3">
      <c r="A366" s="41"/>
      <c r="B366" s="4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customHeight="1" x14ac:dyDescent="0.3">
      <c r="A367" s="41"/>
      <c r="B367" s="4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customHeight="1" x14ac:dyDescent="0.3">
      <c r="A368" s="41"/>
      <c r="B368" s="4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customHeight="1" x14ac:dyDescent="0.3">
      <c r="A369" s="41"/>
      <c r="B369" s="4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customHeight="1" x14ac:dyDescent="0.3">
      <c r="A370" s="41"/>
      <c r="B370" s="4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customHeight="1" x14ac:dyDescent="0.3">
      <c r="A371" s="41"/>
      <c r="B371" s="4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customHeight="1" x14ac:dyDescent="0.3">
      <c r="A372" s="41"/>
      <c r="B372" s="4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customHeight="1" x14ac:dyDescent="0.3">
      <c r="A373" s="41"/>
      <c r="B373" s="4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customHeight="1" x14ac:dyDescent="0.3">
      <c r="A374" s="41"/>
      <c r="B374" s="4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customHeight="1" x14ac:dyDescent="0.3">
      <c r="A375" s="41"/>
      <c r="B375" s="4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customHeight="1" x14ac:dyDescent="0.3">
      <c r="A376" s="41"/>
      <c r="B376" s="4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customHeight="1" x14ac:dyDescent="0.3">
      <c r="A377" s="41"/>
      <c r="B377" s="4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customHeight="1" x14ac:dyDescent="0.3">
      <c r="A378" s="41"/>
      <c r="B378" s="4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customHeight="1" x14ac:dyDescent="0.3">
      <c r="A379" s="41"/>
      <c r="B379" s="4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customHeight="1" x14ac:dyDescent="0.3">
      <c r="A380" s="41"/>
      <c r="B380" s="4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customHeight="1" x14ac:dyDescent="0.3">
      <c r="A381" s="41"/>
      <c r="B381" s="4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customHeight="1" x14ac:dyDescent="0.3">
      <c r="A382" s="41"/>
      <c r="B382" s="4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customHeight="1" x14ac:dyDescent="0.3">
      <c r="A383" s="41"/>
      <c r="B383" s="4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customHeight="1" x14ac:dyDescent="0.3">
      <c r="A384" s="41"/>
      <c r="B384" s="4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customHeight="1" x14ac:dyDescent="0.3">
      <c r="A385" s="41"/>
      <c r="B385" s="4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customHeight="1" x14ac:dyDescent="0.3">
      <c r="A386" s="41"/>
      <c r="B386" s="4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customHeight="1" x14ac:dyDescent="0.3">
      <c r="A387" s="41"/>
      <c r="B387" s="4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customHeight="1" x14ac:dyDescent="0.3">
      <c r="A388" s="41"/>
      <c r="B388" s="4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customHeight="1" x14ac:dyDescent="0.3">
      <c r="A389" s="41"/>
      <c r="B389" s="4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customHeight="1" x14ac:dyDescent="0.3">
      <c r="A390" s="41"/>
      <c r="B390" s="4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customHeight="1" x14ac:dyDescent="0.3">
      <c r="A391" s="41"/>
      <c r="B391" s="4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customHeight="1" x14ac:dyDescent="0.3">
      <c r="A392" s="41"/>
      <c r="B392" s="4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customHeight="1" x14ac:dyDescent="0.3">
      <c r="A393" s="41"/>
      <c r="B393" s="4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customHeight="1" x14ac:dyDescent="0.3">
      <c r="A394" s="41"/>
      <c r="B394" s="4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customHeight="1" x14ac:dyDescent="0.3">
      <c r="A395" s="41"/>
      <c r="B395" s="4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customHeight="1" x14ac:dyDescent="0.3">
      <c r="A396" s="41"/>
      <c r="B396" s="4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customHeight="1" x14ac:dyDescent="0.3">
      <c r="A397" s="41"/>
      <c r="B397" s="4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customHeight="1" x14ac:dyDescent="0.3">
      <c r="A398" s="41"/>
      <c r="B398" s="4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customHeight="1" x14ac:dyDescent="0.3">
      <c r="A399" s="41"/>
      <c r="B399" s="4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customHeight="1" x14ac:dyDescent="0.3">
      <c r="A400" s="41"/>
      <c r="B400" s="4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customHeight="1" x14ac:dyDescent="0.3">
      <c r="A401" s="41"/>
      <c r="B401" s="4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customHeight="1" x14ac:dyDescent="0.3">
      <c r="A402" s="41"/>
      <c r="B402" s="4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customHeight="1" x14ac:dyDescent="0.3">
      <c r="A403" s="41"/>
      <c r="B403" s="4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customHeight="1" x14ac:dyDescent="0.3">
      <c r="A404" s="41"/>
      <c r="B404" s="4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customHeight="1" x14ac:dyDescent="0.3">
      <c r="A405" s="41"/>
      <c r="B405" s="4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customHeight="1" x14ac:dyDescent="0.3">
      <c r="A406" s="41"/>
      <c r="B406" s="4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customHeight="1" x14ac:dyDescent="0.3">
      <c r="A407" s="41"/>
      <c r="B407" s="4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customHeight="1" x14ac:dyDescent="0.3">
      <c r="A408" s="41"/>
      <c r="B408" s="4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customHeight="1" x14ac:dyDescent="0.3">
      <c r="A409" s="41"/>
      <c r="B409" s="4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customHeight="1" x14ac:dyDescent="0.3">
      <c r="A410" s="41"/>
      <c r="B410" s="4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customHeight="1" x14ac:dyDescent="0.3">
      <c r="A411" s="41"/>
      <c r="B411" s="4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customHeight="1" x14ac:dyDescent="0.3">
      <c r="A412" s="41"/>
      <c r="B412" s="4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customHeight="1" x14ac:dyDescent="0.3">
      <c r="A413" s="41"/>
      <c r="B413" s="4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customHeight="1" x14ac:dyDescent="0.3">
      <c r="A414" s="41"/>
      <c r="B414" s="4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customHeight="1" x14ac:dyDescent="0.3">
      <c r="A415" s="41"/>
      <c r="B415" s="4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customHeight="1" x14ac:dyDescent="0.3">
      <c r="A416" s="41"/>
      <c r="B416" s="4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customHeight="1" x14ac:dyDescent="0.3">
      <c r="A417" s="41"/>
      <c r="B417" s="4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customHeight="1" x14ac:dyDescent="0.3">
      <c r="A418" s="41"/>
      <c r="B418" s="4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customHeight="1" x14ac:dyDescent="0.3">
      <c r="A419" s="41"/>
      <c r="B419" s="4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customHeight="1" x14ac:dyDescent="0.3">
      <c r="A420" s="41"/>
      <c r="B420" s="4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customHeight="1" x14ac:dyDescent="0.3">
      <c r="A421" s="41"/>
      <c r="B421" s="4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customHeight="1" x14ac:dyDescent="0.3">
      <c r="A422" s="41"/>
      <c r="B422" s="4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customHeight="1" x14ac:dyDescent="0.3">
      <c r="A423" s="41"/>
      <c r="B423" s="4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customHeight="1" x14ac:dyDescent="0.3">
      <c r="A424" s="41"/>
      <c r="B424" s="4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customHeight="1" x14ac:dyDescent="0.3">
      <c r="A425" s="41"/>
      <c r="B425" s="4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customHeight="1" x14ac:dyDescent="0.3">
      <c r="A426" s="41"/>
      <c r="B426" s="4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customHeight="1" x14ac:dyDescent="0.3">
      <c r="A427" s="41"/>
      <c r="B427" s="4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customHeight="1" x14ac:dyDescent="0.3">
      <c r="A428" s="41"/>
      <c r="B428" s="4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customHeight="1" x14ac:dyDescent="0.3">
      <c r="A429" s="41"/>
      <c r="B429" s="4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customHeight="1" x14ac:dyDescent="0.3">
      <c r="A430" s="41"/>
      <c r="B430" s="4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customHeight="1" x14ac:dyDescent="0.3">
      <c r="A431" s="41"/>
      <c r="B431" s="4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customHeight="1" x14ac:dyDescent="0.3">
      <c r="A432" s="41"/>
      <c r="B432" s="4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customHeight="1" x14ac:dyDescent="0.3">
      <c r="A433" s="41"/>
      <c r="B433" s="4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customHeight="1" x14ac:dyDescent="0.3">
      <c r="A434" s="41"/>
      <c r="B434" s="4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customHeight="1" x14ac:dyDescent="0.3">
      <c r="A435" s="41"/>
      <c r="B435" s="4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customHeight="1" x14ac:dyDescent="0.3">
      <c r="A436" s="41"/>
      <c r="B436" s="4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customHeight="1" x14ac:dyDescent="0.3">
      <c r="A437" s="41"/>
      <c r="B437" s="4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customHeight="1" x14ac:dyDescent="0.3">
      <c r="A438" s="41"/>
      <c r="B438" s="4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customHeight="1" x14ac:dyDescent="0.3">
      <c r="A439" s="41"/>
      <c r="B439" s="4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customHeight="1" x14ac:dyDescent="0.3">
      <c r="A440" s="41"/>
      <c r="B440" s="4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customHeight="1" x14ac:dyDescent="0.3">
      <c r="A441" s="41"/>
      <c r="B441" s="4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customHeight="1" x14ac:dyDescent="0.3">
      <c r="A442" s="41"/>
      <c r="B442" s="4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customHeight="1" x14ac:dyDescent="0.3">
      <c r="A443" s="41"/>
      <c r="B443" s="4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customHeight="1" x14ac:dyDescent="0.3">
      <c r="A444" s="41"/>
      <c r="B444" s="4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customHeight="1" x14ac:dyDescent="0.3">
      <c r="A445" s="41"/>
      <c r="B445" s="4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customHeight="1" x14ac:dyDescent="0.3">
      <c r="A446" s="41"/>
      <c r="B446" s="4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customHeight="1" x14ac:dyDescent="0.3">
      <c r="A447" s="41"/>
      <c r="B447" s="4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customHeight="1" x14ac:dyDescent="0.3">
      <c r="A448" s="41"/>
      <c r="B448" s="4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customHeight="1" x14ac:dyDescent="0.3">
      <c r="A449" s="41"/>
      <c r="B449" s="4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customHeight="1" x14ac:dyDescent="0.3">
      <c r="A450" s="41"/>
      <c r="B450" s="4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customHeight="1" x14ac:dyDescent="0.3">
      <c r="A451" s="41"/>
      <c r="B451" s="4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customHeight="1" x14ac:dyDescent="0.3">
      <c r="A452" s="41"/>
      <c r="B452" s="4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customHeight="1" x14ac:dyDescent="0.3">
      <c r="A453" s="41"/>
      <c r="B453" s="4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customHeight="1" x14ac:dyDescent="0.3">
      <c r="A454" s="41"/>
      <c r="B454" s="4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customHeight="1" x14ac:dyDescent="0.3">
      <c r="A455" s="41"/>
      <c r="B455" s="4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customHeight="1" x14ac:dyDescent="0.3">
      <c r="A456" s="41"/>
      <c r="B456" s="4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customHeight="1" x14ac:dyDescent="0.3">
      <c r="A457" s="41"/>
      <c r="B457" s="4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customHeight="1" x14ac:dyDescent="0.3">
      <c r="A458" s="41"/>
      <c r="B458" s="4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customHeight="1" x14ac:dyDescent="0.3">
      <c r="A459" s="41"/>
      <c r="B459" s="4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customHeight="1" x14ac:dyDescent="0.3">
      <c r="A460" s="41"/>
      <c r="B460" s="4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customHeight="1" x14ac:dyDescent="0.3">
      <c r="A461" s="41"/>
      <c r="B461" s="4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customHeight="1" x14ac:dyDescent="0.3">
      <c r="A462" s="41"/>
      <c r="B462" s="4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customHeight="1" x14ac:dyDescent="0.3">
      <c r="A463" s="41"/>
      <c r="B463" s="4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customHeight="1" x14ac:dyDescent="0.3">
      <c r="A464" s="41"/>
      <c r="B464" s="4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customHeight="1" x14ac:dyDescent="0.3">
      <c r="A465" s="41"/>
      <c r="B465" s="4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customHeight="1" x14ac:dyDescent="0.3">
      <c r="A466" s="41"/>
      <c r="B466" s="4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customHeight="1" x14ac:dyDescent="0.3">
      <c r="A467" s="41"/>
      <c r="B467" s="4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customHeight="1" x14ac:dyDescent="0.3">
      <c r="A468" s="41"/>
      <c r="B468" s="4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customHeight="1" x14ac:dyDescent="0.3">
      <c r="A469" s="41"/>
      <c r="B469" s="4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customHeight="1" x14ac:dyDescent="0.3">
      <c r="A470" s="41"/>
      <c r="B470" s="4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customHeight="1" x14ac:dyDescent="0.3">
      <c r="A471" s="41"/>
      <c r="B471" s="4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customHeight="1" x14ac:dyDescent="0.3">
      <c r="A472" s="41"/>
      <c r="B472" s="4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customHeight="1" x14ac:dyDescent="0.3">
      <c r="A473" s="41"/>
      <c r="B473" s="4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customHeight="1" x14ac:dyDescent="0.3">
      <c r="A474" s="41"/>
      <c r="B474" s="4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customHeight="1" x14ac:dyDescent="0.3">
      <c r="A475" s="41"/>
      <c r="B475" s="4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customHeight="1" x14ac:dyDescent="0.3">
      <c r="A476" s="41"/>
      <c r="B476" s="4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customHeight="1" x14ac:dyDescent="0.3">
      <c r="A477" s="41"/>
      <c r="B477" s="4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customHeight="1" x14ac:dyDescent="0.3">
      <c r="A478" s="41"/>
      <c r="B478" s="4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customHeight="1" x14ac:dyDescent="0.3">
      <c r="A479" s="41"/>
      <c r="B479" s="4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customHeight="1" x14ac:dyDescent="0.3">
      <c r="A480" s="41"/>
      <c r="B480" s="4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customHeight="1" x14ac:dyDescent="0.3">
      <c r="A481" s="41"/>
      <c r="B481" s="4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customHeight="1" x14ac:dyDescent="0.3">
      <c r="A482" s="41"/>
      <c r="B482" s="4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customHeight="1" x14ac:dyDescent="0.3">
      <c r="A483" s="41"/>
      <c r="B483" s="4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customHeight="1" x14ac:dyDescent="0.3">
      <c r="A484" s="41"/>
      <c r="B484" s="4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customHeight="1" x14ac:dyDescent="0.3">
      <c r="A485" s="41"/>
      <c r="B485" s="4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customHeight="1" x14ac:dyDescent="0.3">
      <c r="A486" s="41"/>
      <c r="B486" s="4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customHeight="1" x14ac:dyDescent="0.3">
      <c r="A487" s="41"/>
      <c r="B487" s="4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customHeight="1" x14ac:dyDescent="0.3">
      <c r="A488" s="41"/>
      <c r="B488" s="4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customHeight="1" x14ac:dyDescent="0.3">
      <c r="A489" s="41"/>
      <c r="B489" s="4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customHeight="1" x14ac:dyDescent="0.3">
      <c r="A490" s="41"/>
      <c r="B490" s="4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customHeight="1" x14ac:dyDescent="0.3">
      <c r="A491" s="41"/>
      <c r="B491" s="4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customHeight="1" x14ac:dyDescent="0.3">
      <c r="A492" s="41"/>
      <c r="B492" s="4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customHeight="1" x14ac:dyDescent="0.3">
      <c r="A493" s="41"/>
      <c r="B493" s="4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customHeight="1" x14ac:dyDescent="0.3">
      <c r="A494" s="41"/>
      <c r="B494" s="4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customHeight="1" x14ac:dyDescent="0.3">
      <c r="A495" s="41"/>
      <c r="B495" s="4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customHeight="1" x14ac:dyDescent="0.3">
      <c r="A496" s="41"/>
      <c r="B496" s="4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customHeight="1" x14ac:dyDescent="0.3">
      <c r="A497" s="41"/>
      <c r="B497" s="4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customHeight="1" x14ac:dyDescent="0.3">
      <c r="A498" s="41"/>
      <c r="B498" s="4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customHeight="1" x14ac:dyDescent="0.3">
      <c r="A499" s="41"/>
      <c r="B499" s="4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customHeight="1" x14ac:dyDescent="0.3">
      <c r="A500" s="41"/>
      <c r="B500" s="4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customHeight="1" x14ac:dyDescent="0.3">
      <c r="A501" s="41"/>
      <c r="B501" s="4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customHeight="1" x14ac:dyDescent="0.3">
      <c r="A502" s="41"/>
      <c r="B502" s="4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customHeight="1" x14ac:dyDescent="0.3">
      <c r="A503" s="41"/>
      <c r="B503" s="4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customHeight="1" x14ac:dyDescent="0.3">
      <c r="A504" s="41"/>
      <c r="B504" s="4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customHeight="1" x14ac:dyDescent="0.3">
      <c r="A505" s="41"/>
      <c r="B505" s="4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customHeight="1" x14ac:dyDescent="0.3">
      <c r="A506" s="41"/>
      <c r="B506" s="4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customHeight="1" x14ac:dyDescent="0.3">
      <c r="A507" s="41"/>
      <c r="B507" s="4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customHeight="1" x14ac:dyDescent="0.3">
      <c r="A508" s="41"/>
      <c r="B508" s="4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customHeight="1" x14ac:dyDescent="0.3">
      <c r="A509" s="41"/>
      <c r="B509" s="4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customHeight="1" x14ac:dyDescent="0.3">
      <c r="A510" s="41"/>
      <c r="B510" s="4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customHeight="1" x14ac:dyDescent="0.3">
      <c r="A511" s="41"/>
      <c r="B511" s="4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customHeight="1" x14ac:dyDescent="0.3">
      <c r="A512" s="41"/>
      <c r="B512" s="4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customHeight="1" x14ac:dyDescent="0.3">
      <c r="A513" s="41"/>
      <c r="B513" s="4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customHeight="1" x14ac:dyDescent="0.3">
      <c r="A514" s="41"/>
      <c r="B514" s="4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customHeight="1" x14ac:dyDescent="0.3">
      <c r="A515" s="41"/>
      <c r="B515" s="4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customHeight="1" x14ac:dyDescent="0.3">
      <c r="A516" s="41"/>
      <c r="B516" s="4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customHeight="1" x14ac:dyDescent="0.3">
      <c r="A517" s="41"/>
      <c r="B517" s="4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customHeight="1" x14ac:dyDescent="0.3">
      <c r="A518" s="41"/>
      <c r="B518" s="4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customHeight="1" x14ac:dyDescent="0.3">
      <c r="A519" s="41"/>
      <c r="B519" s="4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customHeight="1" x14ac:dyDescent="0.3">
      <c r="A520" s="41"/>
      <c r="B520" s="4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customHeight="1" x14ac:dyDescent="0.3">
      <c r="A521" s="41"/>
      <c r="B521" s="4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customHeight="1" x14ac:dyDescent="0.3">
      <c r="A522" s="41"/>
      <c r="B522" s="4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customHeight="1" x14ac:dyDescent="0.3">
      <c r="A523" s="41"/>
      <c r="B523" s="4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customHeight="1" x14ac:dyDescent="0.3">
      <c r="A524" s="41"/>
      <c r="B524" s="4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customHeight="1" x14ac:dyDescent="0.3">
      <c r="A525" s="41"/>
      <c r="B525" s="4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customHeight="1" x14ac:dyDescent="0.3">
      <c r="A526" s="41"/>
      <c r="B526" s="4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customHeight="1" x14ac:dyDescent="0.3">
      <c r="A527" s="41"/>
      <c r="B527" s="4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customHeight="1" x14ac:dyDescent="0.3">
      <c r="A528" s="41"/>
      <c r="B528" s="4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customHeight="1" x14ac:dyDescent="0.3">
      <c r="A529" s="41"/>
      <c r="B529" s="4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customHeight="1" x14ac:dyDescent="0.3">
      <c r="A530" s="41"/>
      <c r="B530" s="4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customHeight="1" x14ac:dyDescent="0.3">
      <c r="A531" s="41"/>
      <c r="B531" s="4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customHeight="1" x14ac:dyDescent="0.3">
      <c r="A532" s="41"/>
      <c r="B532" s="4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customHeight="1" x14ac:dyDescent="0.3">
      <c r="A533" s="41"/>
      <c r="B533" s="4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customHeight="1" x14ac:dyDescent="0.3">
      <c r="A534" s="41"/>
      <c r="B534" s="4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customHeight="1" x14ac:dyDescent="0.3">
      <c r="A535" s="41"/>
      <c r="B535" s="4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customHeight="1" x14ac:dyDescent="0.3">
      <c r="A536" s="41"/>
      <c r="B536" s="4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customHeight="1" x14ac:dyDescent="0.3">
      <c r="A537" s="41"/>
      <c r="B537" s="4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customHeight="1" x14ac:dyDescent="0.3">
      <c r="A538" s="41"/>
      <c r="B538" s="4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customHeight="1" x14ac:dyDescent="0.3">
      <c r="A539" s="41"/>
      <c r="B539" s="4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customHeight="1" x14ac:dyDescent="0.3">
      <c r="A540" s="41"/>
      <c r="B540" s="4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customHeight="1" x14ac:dyDescent="0.3">
      <c r="A541" s="41"/>
      <c r="B541" s="4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customHeight="1" x14ac:dyDescent="0.3">
      <c r="A542" s="41"/>
      <c r="B542" s="4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customHeight="1" x14ac:dyDescent="0.3">
      <c r="A543" s="41"/>
      <c r="B543" s="4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customHeight="1" x14ac:dyDescent="0.3">
      <c r="A544" s="41"/>
      <c r="B544" s="4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customHeight="1" x14ac:dyDescent="0.3">
      <c r="A545" s="41"/>
      <c r="B545" s="4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customHeight="1" x14ac:dyDescent="0.3">
      <c r="A546" s="41"/>
      <c r="B546" s="4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customHeight="1" x14ac:dyDescent="0.3">
      <c r="A547" s="41"/>
      <c r="B547" s="4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customHeight="1" x14ac:dyDescent="0.3">
      <c r="A548" s="41"/>
      <c r="B548" s="4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customHeight="1" x14ac:dyDescent="0.3">
      <c r="A549" s="41"/>
      <c r="B549" s="4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customHeight="1" x14ac:dyDescent="0.3">
      <c r="A550" s="41"/>
      <c r="B550" s="4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customHeight="1" x14ac:dyDescent="0.3">
      <c r="A551" s="41"/>
      <c r="B551" s="4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customHeight="1" x14ac:dyDescent="0.3">
      <c r="A552" s="41"/>
      <c r="B552" s="4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customHeight="1" x14ac:dyDescent="0.3">
      <c r="A553" s="41"/>
      <c r="B553" s="4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customHeight="1" x14ac:dyDescent="0.3">
      <c r="A554" s="41"/>
      <c r="B554" s="4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customHeight="1" x14ac:dyDescent="0.3">
      <c r="A555" s="41"/>
      <c r="B555" s="4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customHeight="1" x14ac:dyDescent="0.3">
      <c r="A556" s="41"/>
      <c r="B556" s="4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customHeight="1" x14ac:dyDescent="0.3">
      <c r="A557" s="41"/>
      <c r="B557" s="4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customHeight="1" x14ac:dyDescent="0.3">
      <c r="A558" s="41"/>
      <c r="B558" s="4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customHeight="1" x14ac:dyDescent="0.3">
      <c r="A559" s="41"/>
      <c r="B559" s="4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customHeight="1" x14ac:dyDescent="0.3">
      <c r="A560" s="41"/>
      <c r="B560" s="4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customHeight="1" x14ac:dyDescent="0.3">
      <c r="A561" s="41"/>
      <c r="B561" s="4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customHeight="1" x14ac:dyDescent="0.3">
      <c r="A562" s="41"/>
      <c r="B562" s="4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customHeight="1" x14ac:dyDescent="0.3">
      <c r="A563" s="41"/>
      <c r="B563" s="4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customHeight="1" x14ac:dyDescent="0.3">
      <c r="A564" s="41"/>
      <c r="B564" s="4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customHeight="1" x14ac:dyDescent="0.3">
      <c r="A565" s="41"/>
      <c r="B565" s="4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customHeight="1" x14ac:dyDescent="0.3">
      <c r="A566" s="41"/>
      <c r="B566" s="4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customHeight="1" x14ac:dyDescent="0.3">
      <c r="A567" s="41"/>
      <c r="B567" s="4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customHeight="1" x14ac:dyDescent="0.3">
      <c r="A568" s="41"/>
      <c r="B568" s="4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customHeight="1" x14ac:dyDescent="0.3">
      <c r="A569" s="41"/>
      <c r="B569" s="4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customHeight="1" x14ac:dyDescent="0.3">
      <c r="A570" s="41"/>
      <c r="B570" s="4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customHeight="1" x14ac:dyDescent="0.3">
      <c r="A571" s="41"/>
      <c r="B571" s="4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customHeight="1" x14ac:dyDescent="0.3">
      <c r="A572" s="41"/>
      <c r="B572" s="4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customHeight="1" x14ac:dyDescent="0.3">
      <c r="A573" s="41"/>
      <c r="B573" s="4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customHeight="1" x14ac:dyDescent="0.3">
      <c r="A574" s="41"/>
      <c r="B574" s="4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customHeight="1" x14ac:dyDescent="0.3">
      <c r="A575" s="41"/>
      <c r="B575" s="4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customHeight="1" x14ac:dyDescent="0.3">
      <c r="A576" s="41"/>
      <c r="B576" s="4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customHeight="1" x14ac:dyDescent="0.3">
      <c r="A577" s="41"/>
      <c r="B577" s="4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customHeight="1" x14ac:dyDescent="0.3">
      <c r="A578" s="41"/>
      <c r="B578" s="4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customHeight="1" x14ac:dyDescent="0.3">
      <c r="A579" s="41"/>
      <c r="B579" s="4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customHeight="1" x14ac:dyDescent="0.3">
      <c r="A580" s="41"/>
      <c r="B580" s="4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customHeight="1" x14ac:dyDescent="0.3">
      <c r="A581" s="41"/>
      <c r="B581" s="4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customHeight="1" x14ac:dyDescent="0.3">
      <c r="A582" s="41"/>
      <c r="B582" s="4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customHeight="1" x14ac:dyDescent="0.3">
      <c r="A583" s="41"/>
      <c r="B583" s="4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customHeight="1" x14ac:dyDescent="0.3">
      <c r="A584" s="41"/>
      <c r="B584" s="4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customHeight="1" x14ac:dyDescent="0.3">
      <c r="A585" s="41"/>
      <c r="B585" s="4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customHeight="1" x14ac:dyDescent="0.3">
      <c r="A586" s="41"/>
      <c r="B586" s="4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customHeight="1" x14ac:dyDescent="0.3">
      <c r="A587" s="41"/>
      <c r="B587" s="4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customHeight="1" x14ac:dyDescent="0.3">
      <c r="A588" s="41"/>
      <c r="B588" s="4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customHeight="1" x14ac:dyDescent="0.3">
      <c r="A589" s="41"/>
      <c r="B589" s="4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customHeight="1" x14ac:dyDescent="0.3">
      <c r="A590" s="41"/>
      <c r="B590" s="4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customHeight="1" x14ac:dyDescent="0.3">
      <c r="A591" s="41"/>
      <c r="B591" s="4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customHeight="1" x14ac:dyDescent="0.3">
      <c r="A592" s="41"/>
      <c r="B592" s="4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customHeight="1" x14ac:dyDescent="0.3">
      <c r="A593" s="41"/>
      <c r="B593" s="4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customHeight="1" x14ac:dyDescent="0.3">
      <c r="A594" s="41"/>
      <c r="B594" s="4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customHeight="1" x14ac:dyDescent="0.3">
      <c r="A595" s="41"/>
      <c r="B595" s="4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customHeight="1" x14ac:dyDescent="0.3">
      <c r="A596" s="41"/>
      <c r="B596" s="4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customHeight="1" x14ac:dyDescent="0.3">
      <c r="A597" s="41"/>
      <c r="B597" s="4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customHeight="1" x14ac:dyDescent="0.3">
      <c r="A598" s="41"/>
      <c r="B598" s="4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customHeight="1" x14ac:dyDescent="0.3">
      <c r="A599" s="41"/>
      <c r="B599" s="4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customHeight="1" x14ac:dyDescent="0.3">
      <c r="A600" s="41"/>
      <c r="B600" s="4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customHeight="1" x14ac:dyDescent="0.3">
      <c r="A601" s="41"/>
      <c r="B601" s="4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customHeight="1" x14ac:dyDescent="0.3">
      <c r="A602" s="41"/>
      <c r="B602" s="4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customHeight="1" x14ac:dyDescent="0.3">
      <c r="A603" s="41"/>
      <c r="B603" s="4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customHeight="1" x14ac:dyDescent="0.3">
      <c r="A604" s="41"/>
      <c r="B604" s="4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customHeight="1" x14ac:dyDescent="0.3">
      <c r="A605" s="41"/>
      <c r="B605" s="4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customHeight="1" x14ac:dyDescent="0.3">
      <c r="A606" s="41"/>
      <c r="B606" s="4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customHeight="1" x14ac:dyDescent="0.3">
      <c r="A607" s="41"/>
      <c r="B607" s="4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customHeight="1" x14ac:dyDescent="0.3">
      <c r="A608" s="41"/>
      <c r="B608" s="4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customHeight="1" x14ac:dyDescent="0.3">
      <c r="A609" s="41"/>
      <c r="B609" s="4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customHeight="1" x14ac:dyDescent="0.3">
      <c r="A610" s="41"/>
      <c r="B610" s="4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customHeight="1" x14ac:dyDescent="0.3">
      <c r="A611" s="41"/>
      <c r="B611" s="4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customHeight="1" x14ac:dyDescent="0.3">
      <c r="A612" s="41"/>
      <c r="B612" s="4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customHeight="1" x14ac:dyDescent="0.3">
      <c r="A613" s="41"/>
      <c r="B613" s="4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customHeight="1" x14ac:dyDescent="0.3">
      <c r="A614" s="41"/>
      <c r="B614" s="4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customHeight="1" x14ac:dyDescent="0.3">
      <c r="A615" s="41"/>
      <c r="B615" s="4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customHeight="1" x14ac:dyDescent="0.3">
      <c r="A616" s="41"/>
      <c r="B616" s="4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customHeight="1" x14ac:dyDescent="0.3">
      <c r="A617" s="41"/>
      <c r="B617" s="4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customHeight="1" x14ac:dyDescent="0.3">
      <c r="A618" s="41"/>
      <c r="B618" s="4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customHeight="1" x14ac:dyDescent="0.3">
      <c r="A619" s="41"/>
      <c r="B619" s="4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customHeight="1" x14ac:dyDescent="0.3">
      <c r="A620" s="41"/>
      <c r="B620" s="4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customHeight="1" x14ac:dyDescent="0.3">
      <c r="A621" s="41"/>
      <c r="B621" s="4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customHeight="1" x14ac:dyDescent="0.3">
      <c r="A622" s="41"/>
      <c r="B622" s="4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customHeight="1" x14ac:dyDescent="0.3">
      <c r="A623" s="41"/>
      <c r="B623" s="4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customHeight="1" x14ac:dyDescent="0.3">
      <c r="A624" s="41"/>
      <c r="B624" s="4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customHeight="1" x14ac:dyDescent="0.3">
      <c r="A625" s="41"/>
      <c r="B625" s="4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customHeight="1" x14ac:dyDescent="0.3">
      <c r="A626" s="41"/>
      <c r="B626" s="4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customHeight="1" x14ac:dyDescent="0.3">
      <c r="A627" s="41"/>
      <c r="B627" s="4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customHeight="1" x14ac:dyDescent="0.3">
      <c r="A628" s="41"/>
      <c r="B628" s="4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customHeight="1" x14ac:dyDescent="0.3">
      <c r="A629" s="41"/>
      <c r="B629" s="4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customHeight="1" x14ac:dyDescent="0.3">
      <c r="A630" s="41"/>
      <c r="B630" s="4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customHeight="1" x14ac:dyDescent="0.3">
      <c r="A631" s="41"/>
      <c r="B631" s="4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customHeight="1" x14ac:dyDescent="0.3">
      <c r="A632" s="41"/>
      <c r="B632" s="4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customHeight="1" x14ac:dyDescent="0.3">
      <c r="A633" s="41"/>
      <c r="B633" s="4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customHeight="1" x14ac:dyDescent="0.3">
      <c r="A634" s="41"/>
      <c r="B634" s="4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customHeight="1" x14ac:dyDescent="0.3">
      <c r="A635" s="41"/>
      <c r="B635" s="4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customHeight="1" x14ac:dyDescent="0.3">
      <c r="A636" s="41"/>
      <c r="B636" s="4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customHeight="1" x14ac:dyDescent="0.3">
      <c r="A637" s="41"/>
      <c r="B637" s="4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customHeight="1" x14ac:dyDescent="0.3">
      <c r="A638" s="41"/>
      <c r="B638" s="4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customHeight="1" x14ac:dyDescent="0.3">
      <c r="A639" s="41"/>
      <c r="B639" s="4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customHeight="1" x14ac:dyDescent="0.3">
      <c r="A640" s="41"/>
      <c r="B640" s="4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customHeight="1" x14ac:dyDescent="0.3">
      <c r="A641" s="41"/>
      <c r="B641" s="4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customHeight="1" x14ac:dyDescent="0.3">
      <c r="A642" s="41"/>
      <c r="B642" s="4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customHeight="1" x14ac:dyDescent="0.3">
      <c r="A643" s="41"/>
      <c r="B643" s="4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customHeight="1" x14ac:dyDescent="0.3">
      <c r="A644" s="41"/>
      <c r="B644" s="4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customHeight="1" x14ac:dyDescent="0.3">
      <c r="A645" s="41"/>
      <c r="B645" s="4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customHeight="1" x14ac:dyDescent="0.3">
      <c r="A646" s="41"/>
      <c r="B646" s="4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customHeight="1" x14ac:dyDescent="0.3">
      <c r="A647" s="41"/>
      <c r="B647" s="4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customHeight="1" x14ac:dyDescent="0.3">
      <c r="A648" s="41"/>
      <c r="B648" s="4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customHeight="1" x14ac:dyDescent="0.3">
      <c r="A649" s="41"/>
      <c r="B649" s="4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customHeight="1" x14ac:dyDescent="0.3">
      <c r="A650" s="41"/>
      <c r="B650" s="4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customHeight="1" x14ac:dyDescent="0.3">
      <c r="A651" s="41"/>
      <c r="B651" s="4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customHeight="1" x14ac:dyDescent="0.3">
      <c r="A652" s="41"/>
      <c r="B652" s="4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customHeight="1" x14ac:dyDescent="0.3">
      <c r="A653" s="41"/>
      <c r="B653" s="4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customHeight="1" x14ac:dyDescent="0.3">
      <c r="A654" s="41"/>
      <c r="B654" s="4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customHeight="1" x14ac:dyDescent="0.3">
      <c r="A655" s="41"/>
      <c r="B655" s="4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customHeight="1" x14ac:dyDescent="0.3">
      <c r="A656" s="41"/>
      <c r="B656" s="4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customHeight="1" x14ac:dyDescent="0.3">
      <c r="A657" s="41"/>
      <c r="B657" s="4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customHeight="1" x14ac:dyDescent="0.3">
      <c r="A658" s="41"/>
      <c r="B658" s="4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customHeight="1" x14ac:dyDescent="0.3">
      <c r="A659" s="41"/>
      <c r="B659" s="4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customHeight="1" x14ac:dyDescent="0.3">
      <c r="A660" s="41"/>
      <c r="B660" s="4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customHeight="1" x14ac:dyDescent="0.3">
      <c r="A661" s="41"/>
      <c r="B661" s="4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customHeight="1" x14ac:dyDescent="0.3">
      <c r="A662" s="41"/>
      <c r="B662" s="4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customHeight="1" x14ac:dyDescent="0.3">
      <c r="A663" s="41"/>
      <c r="B663" s="4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customHeight="1" x14ac:dyDescent="0.3">
      <c r="A664" s="41"/>
      <c r="B664" s="4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customHeight="1" x14ac:dyDescent="0.3">
      <c r="A665" s="41"/>
      <c r="B665" s="4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customHeight="1" x14ac:dyDescent="0.3">
      <c r="A666" s="41"/>
      <c r="B666" s="4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customHeight="1" x14ac:dyDescent="0.3">
      <c r="A667" s="41"/>
      <c r="B667" s="4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customHeight="1" x14ac:dyDescent="0.3">
      <c r="A668" s="41"/>
      <c r="B668" s="4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customHeight="1" x14ac:dyDescent="0.3">
      <c r="A669" s="41"/>
      <c r="B669" s="4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customHeight="1" x14ac:dyDescent="0.3">
      <c r="A670" s="41"/>
      <c r="B670" s="4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customHeight="1" x14ac:dyDescent="0.3">
      <c r="A671" s="41"/>
      <c r="B671" s="4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customHeight="1" x14ac:dyDescent="0.3">
      <c r="A672" s="41"/>
      <c r="B672" s="4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customHeight="1" x14ac:dyDescent="0.3">
      <c r="A673" s="41"/>
      <c r="B673" s="4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customHeight="1" x14ac:dyDescent="0.3">
      <c r="A674" s="41"/>
      <c r="B674" s="4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customHeight="1" x14ac:dyDescent="0.3">
      <c r="A675" s="41"/>
      <c r="B675" s="4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customHeight="1" x14ac:dyDescent="0.3">
      <c r="A676" s="41"/>
      <c r="B676" s="4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customHeight="1" x14ac:dyDescent="0.3">
      <c r="A677" s="41"/>
      <c r="B677" s="4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customHeight="1" x14ac:dyDescent="0.3">
      <c r="A678" s="41"/>
      <c r="B678" s="4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customHeight="1" x14ac:dyDescent="0.3">
      <c r="A679" s="41"/>
      <c r="B679" s="4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customHeight="1" x14ac:dyDescent="0.3">
      <c r="A680" s="41"/>
      <c r="B680" s="4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customHeight="1" x14ac:dyDescent="0.3">
      <c r="A681" s="41"/>
      <c r="B681" s="4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customHeight="1" x14ac:dyDescent="0.3">
      <c r="A682" s="41"/>
      <c r="B682" s="4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customHeight="1" x14ac:dyDescent="0.3">
      <c r="A683" s="41"/>
      <c r="B683" s="4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customHeight="1" x14ac:dyDescent="0.3">
      <c r="A684" s="41"/>
      <c r="B684" s="4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customHeight="1" x14ac:dyDescent="0.3">
      <c r="A685" s="41"/>
      <c r="B685" s="4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customHeight="1" x14ac:dyDescent="0.3">
      <c r="A686" s="41"/>
      <c r="B686" s="4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customHeight="1" x14ac:dyDescent="0.3">
      <c r="A687" s="41"/>
      <c r="B687" s="4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customHeight="1" x14ac:dyDescent="0.3">
      <c r="A688" s="41"/>
      <c r="B688" s="4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customHeight="1" x14ac:dyDescent="0.3">
      <c r="A689" s="41"/>
      <c r="B689" s="4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customHeight="1" x14ac:dyDescent="0.3">
      <c r="A690" s="41"/>
      <c r="B690" s="4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customHeight="1" x14ac:dyDescent="0.3">
      <c r="A691" s="41"/>
      <c r="B691" s="4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customHeight="1" x14ac:dyDescent="0.3">
      <c r="A692" s="41"/>
      <c r="B692" s="4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customHeight="1" x14ac:dyDescent="0.3">
      <c r="A693" s="41"/>
      <c r="B693" s="4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customHeight="1" x14ac:dyDescent="0.3">
      <c r="A694" s="41"/>
      <c r="B694" s="4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customHeight="1" x14ac:dyDescent="0.3">
      <c r="A695" s="41"/>
      <c r="B695" s="4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customHeight="1" x14ac:dyDescent="0.3">
      <c r="A696" s="41"/>
      <c r="B696" s="4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customHeight="1" x14ac:dyDescent="0.3">
      <c r="A697" s="41"/>
      <c r="B697" s="4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customHeight="1" x14ac:dyDescent="0.3">
      <c r="A698" s="41"/>
      <c r="B698" s="4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customHeight="1" x14ac:dyDescent="0.3">
      <c r="A699" s="41"/>
      <c r="B699" s="4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customHeight="1" x14ac:dyDescent="0.3">
      <c r="A700" s="41"/>
      <c r="B700" s="4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customHeight="1" x14ac:dyDescent="0.3">
      <c r="A701" s="41"/>
      <c r="B701" s="4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customHeight="1" x14ac:dyDescent="0.3">
      <c r="A702" s="41"/>
      <c r="B702" s="4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customHeight="1" x14ac:dyDescent="0.3">
      <c r="A703" s="41"/>
      <c r="B703" s="4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customHeight="1" x14ac:dyDescent="0.3">
      <c r="A704" s="41"/>
      <c r="B704" s="4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customHeight="1" x14ac:dyDescent="0.3">
      <c r="A705" s="41"/>
      <c r="B705" s="4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customHeight="1" x14ac:dyDescent="0.3">
      <c r="A706" s="41"/>
      <c r="B706" s="4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customHeight="1" x14ac:dyDescent="0.3">
      <c r="A707" s="41"/>
      <c r="B707" s="4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customHeight="1" x14ac:dyDescent="0.3">
      <c r="A708" s="41"/>
      <c r="B708" s="4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customHeight="1" x14ac:dyDescent="0.3">
      <c r="A709" s="41"/>
      <c r="B709" s="4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customHeight="1" x14ac:dyDescent="0.3">
      <c r="A710" s="41"/>
      <c r="B710" s="4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customHeight="1" x14ac:dyDescent="0.3">
      <c r="A711" s="41"/>
      <c r="B711" s="4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customHeight="1" x14ac:dyDescent="0.3">
      <c r="A712" s="41"/>
      <c r="B712" s="4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customHeight="1" x14ac:dyDescent="0.3">
      <c r="A713" s="41"/>
      <c r="B713" s="4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customHeight="1" x14ac:dyDescent="0.3">
      <c r="A714" s="41"/>
      <c r="B714" s="4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customHeight="1" x14ac:dyDescent="0.3">
      <c r="A715" s="41"/>
      <c r="B715" s="4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customHeight="1" x14ac:dyDescent="0.3">
      <c r="A716" s="41"/>
      <c r="B716" s="4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customHeight="1" x14ac:dyDescent="0.3">
      <c r="A717" s="41"/>
      <c r="B717" s="4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customHeight="1" x14ac:dyDescent="0.3">
      <c r="A718" s="41"/>
      <c r="B718" s="4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customHeight="1" x14ac:dyDescent="0.3">
      <c r="A719" s="41"/>
      <c r="B719" s="4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customHeight="1" x14ac:dyDescent="0.3">
      <c r="A720" s="41"/>
      <c r="B720" s="4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customHeight="1" x14ac:dyDescent="0.3">
      <c r="A721" s="41"/>
      <c r="B721" s="4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customHeight="1" x14ac:dyDescent="0.3">
      <c r="A722" s="41"/>
      <c r="B722" s="4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customHeight="1" x14ac:dyDescent="0.3">
      <c r="A723" s="41"/>
      <c r="B723" s="4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customHeight="1" x14ac:dyDescent="0.3">
      <c r="A724" s="41"/>
      <c r="B724" s="4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customHeight="1" x14ac:dyDescent="0.3">
      <c r="A725" s="41"/>
      <c r="B725" s="4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customHeight="1" x14ac:dyDescent="0.3">
      <c r="A726" s="41"/>
      <c r="B726" s="4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customHeight="1" x14ac:dyDescent="0.3">
      <c r="A727" s="41"/>
      <c r="B727" s="4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customHeight="1" x14ac:dyDescent="0.3">
      <c r="A728" s="41"/>
      <c r="B728" s="4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customHeight="1" x14ac:dyDescent="0.3">
      <c r="A729" s="41"/>
      <c r="B729" s="4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customHeight="1" x14ac:dyDescent="0.3">
      <c r="A730" s="41"/>
      <c r="B730" s="4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customHeight="1" x14ac:dyDescent="0.3">
      <c r="A731" s="41"/>
      <c r="B731" s="4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customHeight="1" x14ac:dyDescent="0.3">
      <c r="A732" s="41"/>
      <c r="B732" s="4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customHeight="1" x14ac:dyDescent="0.3">
      <c r="A733" s="41"/>
      <c r="B733" s="4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customHeight="1" x14ac:dyDescent="0.3">
      <c r="A734" s="41"/>
      <c r="B734" s="4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customHeight="1" x14ac:dyDescent="0.3">
      <c r="A735" s="41"/>
      <c r="B735" s="4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customHeight="1" x14ac:dyDescent="0.3">
      <c r="A736" s="41"/>
      <c r="B736" s="4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customHeight="1" x14ac:dyDescent="0.3">
      <c r="A737" s="41"/>
      <c r="B737" s="4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customHeight="1" x14ac:dyDescent="0.3">
      <c r="A738" s="41"/>
      <c r="B738" s="4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customHeight="1" x14ac:dyDescent="0.3">
      <c r="A739" s="41"/>
      <c r="B739" s="4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customHeight="1" x14ac:dyDescent="0.3">
      <c r="A740" s="41"/>
      <c r="B740" s="4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customHeight="1" x14ac:dyDescent="0.3">
      <c r="A741" s="41"/>
      <c r="B741" s="4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customHeight="1" x14ac:dyDescent="0.3">
      <c r="A742" s="41"/>
      <c r="B742" s="4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customHeight="1" x14ac:dyDescent="0.3">
      <c r="A743" s="41"/>
      <c r="B743" s="4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customHeight="1" x14ac:dyDescent="0.3">
      <c r="A744" s="41"/>
      <c r="B744" s="4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customHeight="1" x14ac:dyDescent="0.3">
      <c r="A745" s="41"/>
      <c r="B745" s="4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customHeight="1" x14ac:dyDescent="0.3">
      <c r="A746" s="41"/>
      <c r="B746" s="4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customHeight="1" x14ac:dyDescent="0.3">
      <c r="A747" s="41"/>
      <c r="B747" s="4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customHeight="1" x14ac:dyDescent="0.3">
      <c r="A748" s="41"/>
      <c r="B748" s="4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customHeight="1" x14ac:dyDescent="0.3">
      <c r="A749" s="41"/>
      <c r="B749" s="4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customHeight="1" x14ac:dyDescent="0.3">
      <c r="A750" s="41"/>
      <c r="B750" s="4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customHeight="1" x14ac:dyDescent="0.3">
      <c r="A751" s="41"/>
      <c r="B751" s="4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customHeight="1" x14ac:dyDescent="0.3">
      <c r="A752" s="41"/>
      <c r="B752" s="4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customHeight="1" x14ac:dyDescent="0.3">
      <c r="A753" s="41"/>
      <c r="B753" s="4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customHeight="1" x14ac:dyDescent="0.3">
      <c r="A754" s="41"/>
      <c r="B754" s="4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customHeight="1" x14ac:dyDescent="0.3">
      <c r="A755" s="41"/>
      <c r="B755" s="4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customHeight="1" x14ac:dyDescent="0.3">
      <c r="A756" s="41"/>
      <c r="B756" s="4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customHeight="1" x14ac:dyDescent="0.3">
      <c r="A757" s="41"/>
      <c r="B757" s="4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customHeight="1" x14ac:dyDescent="0.3">
      <c r="A758" s="41"/>
      <c r="B758" s="4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customHeight="1" x14ac:dyDescent="0.3">
      <c r="A759" s="41"/>
      <c r="B759" s="4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customHeight="1" x14ac:dyDescent="0.3">
      <c r="A760" s="41"/>
      <c r="B760" s="4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customHeight="1" x14ac:dyDescent="0.3">
      <c r="A761" s="41"/>
      <c r="B761" s="4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customHeight="1" x14ac:dyDescent="0.3">
      <c r="A762" s="41"/>
      <c r="B762" s="4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customHeight="1" x14ac:dyDescent="0.3">
      <c r="A763" s="41"/>
      <c r="B763" s="4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customHeight="1" x14ac:dyDescent="0.3">
      <c r="A764" s="41"/>
      <c r="B764" s="4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customHeight="1" x14ac:dyDescent="0.3">
      <c r="A765" s="41"/>
      <c r="B765" s="4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customHeight="1" x14ac:dyDescent="0.3">
      <c r="A766" s="41"/>
      <c r="B766" s="4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customHeight="1" x14ac:dyDescent="0.3">
      <c r="A767" s="41"/>
      <c r="B767" s="4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customHeight="1" x14ac:dyDescent="0.3">
      <c r="A768" s="41"/>
      <c r="B768" s="4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customHeight="1" x14ac:dyDescent="0.3">
      <c r="A769" s="41"/>
      <c r="B769" s="4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customHeight="1" x14ac:dyDescent="0.3">
      <c r="A770" s="41"/>
      <c r="B770" s="4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customHeight="1" x14ac:dyDescent="0.3">
      <c r="A771" s="41"/>
      <c r="B771" s="4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customHeight="1" x14ac:dyDescent="0.3">
      <c r="A772" s="41"/>
      <c r="B772" s="4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customHeight="1" x14ac:dyDescent="0.3">
      <c r="A773" s="41"/>
      <c r="B773" s="4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customHeight="1" x14ac:dyDescent="0.3">
      <c r="A774" s="41"/>
      <c r="B774" s="4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customHeight="1" x14ac:dyDescent="0.3">
      <c r="A775" s="41"/>
      <c r="B775" s="4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customHeight="1" x14ac:dyDescent="0.3">
      <c r="A776" s="41"/>
      <c r="B776" s="4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customHeight="1" x14ac:dyDescent="0.3">
      <c r="A777" s="41"/>
      <c r="B777" s="4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customHeight="1" x14ac:dyDescent="0.3">
      <c r="A778" s="41"/>
      <c r="B778" s="4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customHeight="1" x14ac:dyDescent="0.3">
      <c r="A779" s="41"/>
      <c r="B779" s="4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customHeight="1" x14ac:dyDescent="0.3">
      <c r="A780" s="41"/>
      <c r="B780" s="4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customHeight="1" x14ac:dyDescent="0.3">
      <c r="A781" s="41"/>
      <c r="B781" s="4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customHeight="1" x14ac:dyDescent="0.3">
      <c r="A782" s="41"/>
      <c r="B782" s="4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customHeight="1" x14ac:dyDescent="0.3">
      <c r="A783" s="41"/>
      <c r="B783" s="4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customHeight="1" x14ac:dyDescent="0.3">
      <c r="A784" s="41"/>
      <c r="B784" s="4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customHeight="1" x14ac:dyDescent="0.3">
      <c r="A785" s="41"/>
      <c r="B785" s="4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customHeight="1" x14ac:dyDescent="0.3">
      <c r="A786" s="41"/>
      <c r="B786" s="4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customHeight="1" x14ac:dyDescent="0.3">
      <c r="A787" s="41"/>
      <c r="B787" s="4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customHeight="1" x14ac:dyDescent="0.3">
      <c r="A788" s="41"/>
      <c r="B788" s="4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customHeight="1" x14ac:dyDescent="0.3">
      <c r="A789" s="41"/>
      <c r="B789" s="4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customHeight="1" x14ac:dyDescent="0.3">
      <c r="A790" s="41"/>
      <c r="B790" s="4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customHeight="1" x14ac:dyDescent="0.3">
      <c r="A791" s="41"/>
      <c r="B791" s="4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customHeight="1" x14ac:dyDescent="0.3">
      <c r="A792" s="41"/>
      <c r="B792" s="4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customHeight="1" x14ac:dyDescent="0.3">
      <c r="A793" s="41"/>
      <c r="B793" s="4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customHeight="1" x14ac:dyDescent="0.3">
      <c r="A794" s="41"/>
      <c r="B794" s="4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customHeight="1" x14ac:dyDescent="0.3">
      <c r="A795" s="41"/>
      <c r="B795" s="4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customHeight="1" x14ac:dyDescent="0.3">
      <c r="A796" s="41"/>
      <c r="B796" s="4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customHeight="1" x14ac:dyDescent="0.3">
      <c r="A797" s="41"/>
      <c r="B797" s="4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customHeight="1" x14ac:dyDescent="0.3">
      <c r="A798" s="41"/>
      <c r="B798" s="4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customHeight="1" x14ac:dyDescent="0.3">
      <c r="A799" s="41"/>
      <c r="B799" s="4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customHeight="1" x14ac:dyDescent="0.3">
      <c r="A800" s="41"/>
      <c r="B800" s="4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customHeight="1" x14ac:dyDescent="0.3">
      <c r="A801" s="41"/>
      <c r="B801" s="4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customHeight="1" x14ac:dyDescent="0.3">
      <c r="A802" s="41"/>
      <c r="B802" s="4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customHeight="1" x14ac:dyDescent="0.3">
      <c r="A803" s="41"/>
      <c r="B803" s="4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customHeight="1" x14ac:dyDescent="0.3">
      <c r="A804" s="41"/>
      <c r="B804" s="4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customHeight="1" x14ac:dyDescent="0.3">
      <c r="A805" s="41"/>
      <c r="B805" s="4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customHeight="1" x14ac:dyDescent="0.3">
      <c r="A806" s="41"/>
      <c r="B806" s="4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customHeight="1" x14ac:dyDescent="0.3">
      <c r="A807" s="41"/>
      <c r="B807" s="4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customHeight="1" x14ac:dyDescent="0.3">
      <c r="A808" s="41"/>
      <c r="B808" s="4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customHeight="1" x14ac:dyDescent="0.3">
      <c r="A809" s="41"/>
      <c r="B809" s="4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customHeight="1" x14ac:dyDescent="0.3">
      <c r="A810" s="41"/>
      <c r="B810" s="4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customHeight="1" x14ac:dyDescent="0.3">
      <c r="A811" s="41"/>
      <c r="B811" s="4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customHeight="1" x14ac:dyDescent="0.3">
      <c r="A812" s="41"/>
      <c r="B812" s="4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customHeight="1" x14ac:dyDescent="0.3">
      <c r="A813" s="41"/>
      <c r="B813" s="4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customHeight="1" x14ac:dyDescent="0.3">
      <c r="A814" s="41"/>
      <c r="B814" s="4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customHeight="1" x14ac:dyDescent="0.3">
      <c r="A815" s="41"/>
      <c r="B815" s="4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customHeight="1" x14ac:dyDescent="0.3">
      <c r="A816" s="41"/>
      <c r="B816" s="4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customHeight="1" x14ac:dyDescent="0.3">
      <c r="A817" s="41"/>
      <c r="B817" s="4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customHeight="1" x14ac:dyDescent="0.3">
      <c r="A818" s="41"/>
      <c r="B818" s="4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customHeight="1" x14ac:dyDescent="0.3">
      <c r="A819" s="41"/>
      <c r="B819" s="4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customHeight="1" x14ac:dyDescent="0.3">
      <c r="A820" s="41"/>
      <c r="B820" s="4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customHeight="1" x14ac:dyDescent="0.3">
      <c r="A821" s="41"/>
      <c r="B821" s="4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customHeight="1" x14ac:dyDescent="0.3">
      <c r="A822" s="41"/>
      <c r="B822" s="4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customHeight="1" x14ac:dyDescent="0.3">
      <c r="A823" s="41"/>
      <c r="B823" s="4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customHeight="1" x14ac:dyDescent="0.3">
      <c r="A824" s="41"/>
      <c r="B824" s="4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customHeight="1" x14ac:dyDescent="0.3">
      <c r="A825" s="41"/>
      <c r="B825" s="4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customHeight="1" x14ac:dyDescent="0.3">
      <c r="A826" s="41"/>
      <c r="B826" s="4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customHeight="1" x14ac:dyDescent="0.3">
      <c r="A827" s="41"/>
      <c r="B827" s="4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customHeight="1" x14ac:dyDescent="0.3">
      <c r="A828" s="41"/>
      <c r="B828" s="4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customHeight="1" x14ac:dyDescent="0.3">
      <c r="A829" s="41"/>
      <c r="B829" s="4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customHeight="1" x14ac:dyDescent="0.3">
      <c r="A830" s="41"/>
      <c r="B830" s="4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customHeight="1" x14ac:dyDescent="0.3">
      <c r="A831" s="41"/>
      <c r="B831" s="4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customHeight="1" x14ac:dyDescent="0.3">
      <c r="A832" s="41"/>
      <c r="B832" s="4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customHeight="1" x14ac:dyDescent="0.3">
      <c r="A833" s="41"/>
      <c r="B833" s="4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customHeight="1" x14ac:dyDescent="0.3">
      <c r="A834" s="41"/>
      <c r="B834" s="4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customHeight="1" x14ac:dyDescent="0.3">
      <c r="A835" s="41"/>
      <c r="B835" s="4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customHeight="1" x14ac:dyDescent="0.3">
      <c r="A836" s="41"/>
      <c r="B836" s="4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customHeight="1" x14ac:dyDescent="0.3">
      <c r="A837" s="41"/>
      <c r="B837" s="4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customHeight="1" x14ac:dyDescent="0.3">
      <c r="A838" s="41"/>
      <c r="B838" s="4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customHeight="1" x14ac:dyDescent="0.3">
      <c r="A839" s="41"/>
      <c r="B839" s="4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customHeight="1" x14ac:dyDescent="0.3">
      <c r="A840" s="41"/>
      <c r="B840" s="4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customHeight="1" x14ac:dyDescent="0.3">
      <c r="A841" s="41"/>
      <c r="B841" s="4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customHeight="1" x14ac:dyDescent="0.3">
      <c r="A842" s="41"/>
      <c r="B842" s="4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customHeight="1" x14ac:dyDescent="0.3">
      <c r="A843" s="41"/>
      <c r="B843" s="4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customHeight="1" x14ac:dyDescent="0.3">
      <c r="A844" s="41"/>
      <c r="B844" s="4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customHeight="1" x14ac:dyDescent="0.3">
      <c r="A845" s="41"/>
      <c r="B845" s="4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customHeight="1" x14ac:dyDescent="0.3">
      <c r="A846" s="41"/>
      <c r="B846" s="4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customHeight="1" x14ac:dyDescent="0.3">
      <c r="A847" s="41"/>
      <c r="B847" s="4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customHeight="1" x14ac:dyDescent="0.3">
      <c r="A848" s="41"/>
      <c r="B848" s="4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customHeight="1" x14ac:dyDescent="0.3">
      <c r="A849" s="41"/>
      <c r="B849" s="4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customHeight="1" x14ac:dyDescent="0.3">
      <c r="A850" s="41"/>
      <c r="B850" s="4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customHeight="1" x14ac:dyDescent="0.3">
      <c r="A851" s="41"/>
      <c r="B851" s="4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customHeight="1" x14ac:dyDescent="0.3">
      <c r="A852" s="41"/>
      <c r="B852" s="4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customHeight="1" x14ac:dyDescent="0.3">
      <c r="A853" s="41"/>
      <c r="B853" s="4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customHeight="1" x14ac:dyDescent="0.3">
      <c r="A854" s="41"/>
      <c r="B854" s="4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customHeight="1" x14ac:dyDescent="0.3">
      <c r="A855" s="41"/>
      <c r="B855" s="4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customHeight="1" x14ac:dyDescent="0.3">
      <c r="A856" s="41"/>
      <c r="B856" s="4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customHeight="1" x14ac:dyDescent="0.3">
      <c r="A857" s="41"/>
      <c r="B857" s="4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customHeight="1" x14ac:dyDescent="0.3">
      <c r="A858" s="41"/>
      <c r="B858" s="4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customHeight="1" x14ac:dyDescent="0.3">
      <c r="A859" s="41"/>
      <c r="B859" s="4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customHeight="1" x14ac:dyDescent="0.3">
      <c r="A860" s="41"/>
      <c r="B860" s="4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customHeight="1" x14ac:dyDescent="0.3">
      <c r="A861" s="41"/>
      <c r="B861" s="4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customHeight="1" x14ac:dyDescent="0.3">
      <c r="A862" s="41"/>
      <c r="B862" s="4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customHeight="1" x14ac:dyDescent="0.3">
      <c r="A863" s="41"/>
      <c r="B863" s="4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customHeight="1" x14ac:dyDescent="0.3">
      <c r="A864" s="41"/>
      <c r="B864" s="4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customHeight="1" x14ac:dyDescent="0.3">
      <c r="A865" s="41"/>
      <c r="B865" s="4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customHeight="1" x14ac:dyDescent="0.3">
      <c r="A866" s="41"/>
      <c r="B866" s="4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customHeight="1" x14ac:dyDescent="0.3">
      <c r="A867" s="41"/>
      <c r="B867" s="4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customHeight="1" x14ac:dyDescent="0.3">
      <c r="A868" s="41"/>
      <c r="B868" s="4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customHeight="1" x14ac:dyDescent="0.3">
      <c r="A869" s="41"/>
      <c r="B869" s="4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customHeight="1" x14ac:dyDescent="0.3">
      <c r="A870" s="41"/>
      <c r="B870" s="4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customHeight="1" x14ac:dyDescent="0.3">
      <c r="A871" s="41"/>
      <c r="B871" s="4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customHeight="1" x14ac:dyDescent="0.3">
      <c r="A872" s="41"/>
      <c r="B872" s="4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customHeight="1" x14ac:dyDescent="0.3">
      <c r="A873" s="41"/>
      <c r="B873" s="4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customHeight="1" x14ac:dyDescent="0.3">
      <c r="A874" s="41"/>
      <c r="B874" s="4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customHeight="1" x14ac:dyDescent="0.3">
      <c r="A875" s="41"/>
      <c r="B875" s="4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customHeight="1" x14ac:dyDescent="0.3">
      <c r="A876" s="41"/>
      <c r="B876" s="4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customHeight="1" x14ac:dyDescent="0.3">
      <c r="A877" s="41"/>
      <c r="B877" s="4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customHeight="1" x14ac:dyDescent="0.3">
      <c r="A878" s="41"/>
      <c r="B878" s="4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customHeight="1" x14ac:dyDescent="0.3">
      <c r="A879" s="41"/>
      <c r="B879" s="4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customHeight="1" x14ac:dyDescent="0.3">
      <c r="A880" s="41"/>
      <c r="B880" s="4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customHeight="1" x14ac:dyDescent="0.3">
      <c r="A881" s="41"/>
      <c r="B881" s="4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customHeight="1" x14ac:dyDescent="0.3">
      <c r="A882" s="41"/>
      <c r="B882" s="4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customHeight="1" x14ac:dyDescent="0.3">
      <c r="A883" s="41"/>
      <c r="B883" s="4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customHeight="1" x14ac:dyDescent="0.3">
      <c r="A884" s="41"/>
      <c r="B884" s="4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customHeight="1" x14ac:dyDescent="0.3">
      <c r="A885" s="41"/>
      <c r="B885" s="4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customHeight="1" x14ac:dyDescent="0.3">
      <c r="A886" s="41"/>
      <c r="B886" s="4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customHeight="1" x14ac:dyDescent="0.3">
      <c r="A887" s="41"/>
      <c r="B887" s="4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customHeight="1" x14ac:dyDescent="0.3">
      <c r="A888" s="41"/>
      <c r="B888" s="4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customHeight="1" x14ac:dyDescent="0.3">
      <c r="A889" s="41"/>
      <c r="B889" s="4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customHeight="1" x14ac:dyDescent="0.3">
      <c r="A890" s="41"/>
      <c r="B890" s="4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customHeight="1" x14ac:dyDescent="0.3">
      <c r="A891" s="41"/>
      <c r="B891" s="4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customHeight="1" x14ac:dyDescent="0.3">
      <c r="A892" s="41"/>
      <c r="B892" s="4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customHeight="1" x14ac:dyDescent="0.3">
      <c r="A893" s="41"/>
      <c r="B893" s="4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customHeight="1" x14ac:dyDescent="0.3">
      <c r="A894" s="41"/>
      <c r="B894" s="4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customHeight="1" x14ac:dyDescent="0.3">
      <c r="A895" s="41"/>
      <c r="B895" s="4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customHeight="1" x14ac:dyDescent="0.3">
      <c r="A896" s="41"/>
      <c r="B896" s="4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customHeight="1" x14ac:dyDescent="0.3">
      <c r="A897" s="41"/>
      <c r="B897" s="4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customHeight="1" x14ac:dyDescent="0.3">
      <c r="A898" s="41"/>
      <c r="B898" s="4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customHeight="1" x14ac:dyDescent="0.3">
      <c r="A899" s="41"/>
      <c r="B899" s="4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customHeight="1" x14ac:dyDescent="0.3">
      <c r="A900" s="41"/>
      <c r="B900" s="4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customHeight="1" x14ac:dyDescent="0.3">
      <c r="A901" s="41"/>
      <c r="B901" s="4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customHeight="1" x14ac:dyDescent="0.3">
      <c r="A902" s="41"/>
      <c r="B902" s="4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customHeight="1" x14ac:dyDescent="0.3">
      <c r="A903" s="41"/>
      <c r="B903" s="4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customHeight="1" x14ac:dyDescent="0.3">
      <c r="A904" s="41"/>
      <c r="B904" s="4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customHeight="1" x14ac:dyDescent="0.3">
      <c r="A905" s="41"/>
      <c r="B905" s="4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customHeight="1" x14ac:dyDescent="0.3">
      <c r="A906" s="41"/>
      <c r="B906" s="4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customHeight="1" x14ac:dyDescent="0.3">
      <c r="A907" s="41"/>
      <c r="B907" s="4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customHeight="1" x14ac:dyDescent="0.3">
      <c r="A908" s="41"/>
      <c r="B908" s="4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customHeight="1" x14ac:dyDescent="0.3">
      <c r="A909" s="41"/>
      <c r="B909" s="4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customHeight="1" x14ac:dyDescent="0.3">
      <c r="A910" s="41"/>
      <c r="B910" s="4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customHeight="1" x14ac:dyDescent="0.3">
      <c r="A911" s="41"/>
      <c r="B911" s="4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customHeight="1" x14ac:dyDescent="0.3">
      <c r="A912" s="41"/>
      <c r="B912" s="4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customHeight="1" x14ac:dyDescent="0.3">
      <c r="A913" s="41"/>
      <c r="B913" s="4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customHeight="1" x14ac:dyDescent="0.3">
      <c r="A914" s="41"/>
      <c r="B914" s="4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customHeight="1" x14ac:dyDescent="0.3">
      <c r="A915" s="41"/>
      <c r="B915" s="4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customHeight="1" x14ac:dyDescent="0.3">
      <c r="A916" s="41"/>
      <c r="B916" s="4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customHeight="1" x14ac:dyDescent="0.3">
      <c r="A917" s="41"/>
      <c r="B917" s="4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customHeight="1" x14ac:dyDescent="0.3">
      <c r="A918" s="41"/>
      <c r="B918" s="4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customHeight="1" x14ac:dyDescent="0.3">
      <c r="A919" s="41"/>
      <c r="B919" s="4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customHeight="1" x14ac:dyDescent="0.3">
      <c r="A920" s="41"/>
      <c r="B920" s="4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customHeight="1" x14ac:dyDescent="0.3">
      <c r="A921" s="41"/>
      <c r="B921" s="4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customHeight="1" x14ac:dyDescent="0.3">
      <c r="A922" s="41"/>
      <c r="B922" s="4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customHeight="1" x14ac:dyDescent="0.3">
      <c r="A923" s="41"/>
      <c r="B923" s="4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customHeight="1" x14ac:dyDescent="0.3">
      <c r="A924" s="41"/>
      <c r="B924" s="4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customHeight="1" x14ac:dyDescent="0.3">
      <c r="A925" s="41"/>
      <c r="B925" s="4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customHeight="1" x14ac:dyDescent="0.3">
      <c r="A926" s="41"/>
      <c r="B926" s="4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customHeight="1" x14ac:dyDescent="0.3">
      <c r="A927" s="41"/>
      <c r="B927" s="4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customHeight="1" x14ac:dyDescent="0.3">
      <c r="A928" s="41"/>
      <c r="B928" s="4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customHeight="1" x14ac:dyDescent="0.3">
      <c r="A929" s="41"/>
      <c r="B929" s="4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customHeight="1" x14ac:dyDescent="0.3">
      <c r="A930" s="41"/>
      <c r="B930" s="4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customHeight="1" x14ac:dyDescent="0.3">
      <c r="A931" s="41"/>
      <c r="B931" s="4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customHeight="1" x14ac:dyDescent="0.3">
      <c r="A932" s="41"/>
      <c r="B932" s="4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customHeight="1" x14ac:dyDescent="0.3">
      <c r="A933" s="41"/>
      <c r="B933" s="4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customHeight="1" x14ac:dyDescent="0.3">
      <c r="A934" s="41"/>
      <c r="B934" s="4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customHeight="1" x14ac:dyDescent="0.3">
      <c r="A935" s="41"/>
      <c r="B935" s="4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customHeight="1" x14ac:dyDescent="0.3">
      <c r="A936" s="41"/>
      <c r="B936" s="4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customHeight="1" x14ac:dyDescent="0.3">
      <c r="A937" s="41"/>
      <c r="B937" s="4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customHeight="1" x14ac:dyDescent="0.3">
      <c r="A938" s="41"/>
      <c r="B938" s="4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customHeight="1" x14ac:dyDescent="0.3">
      <c r="A939" s="41"/>
      <c r="B939" s="4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customHeight="1" x14ac:dyDescent="0.3">
      <c r="A940" s="41"/>
      <c r="B940" s="4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customHeight="1" x14ac:dyDescent="0.3">
      <c r="A941" s="41"/>
      <c r="B941" s="4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customHeight="1" x14ac:dyDescent="0.3">
      <c r="A942" s="41"/>
      <c r="B942" s="4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customHeight="1" x14ac:dyDescent="0.3">
      <c r="A943" s="41"/>
      <c r="B943" s="4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customHeight="1" x14ac:dyDescent="0.3">
      <c r="A944" s="41"/>
      <c r="B944" s="4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customHeight="1" x14ac:dyDescent="0.3">
      <c r="A945" s="41"/>
      <c r="B945" s="4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customHeight="1" x14ac:dyDescent="0.3">
      <c r="A946" s="41"/>
      <c r="B946" s="4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customHeight="1" x14ac:dyDescent="0.3">
      <c r="A947" s="41"/>
      <c r="B947" s="4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customHeight="1" x14ac:dyDescent="0.3">
      <c r="A948" s="41"/>
      <c r="B948" s="4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customHeight="1" x14ac:dyDescent="0.3">
      <c r="A949" s="41"/>
      <c r="B949" s="4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customHeight="1" x14ac:dyDescent="0.3">
      <c r="A950" s="41"/>
      <c r="B950" s="4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customHeight="1" x14ac:dyDescent="0.3">
      <c r="A951" s="41"/>
      <c r="B951" s="4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customHeight="1" x14ac:dyDescent="0.3">
      <c r="A952" s="41"/>
      <c r="B952" s="4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customHeight="1" x14ac:dyDescent="0.3">
      <c r="A953" s="41"/>
      <c r="B953" s="4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customHeight="1" x14ac:dyDescent="0.3">
      <c r="A954" s="41"/>
      <c r="B954" s="4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customHeight="1" x14ac:dyDescent="0.3">
      <c r="A955" s="41"/>
      <c r="B955" s="4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customHeight="1" x14ac:dyDescent="0.3">
      <c r="A956" s="41"/>
      <c r="B956" s="4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customHeight="1" x14ac:dyDescent="0.3">
      <c r="A957" s="41"/>
      <c r="B957" s="4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customHeight="1" x14ac:dyDescent="0.3">
      <c r="A958" s="41"/>
      <c r="B958" s="4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customHeight="1" x14ac:dyDescent="0.3">
      <c r="A959" s="41"/>
      <c r="B959" s="4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customHeight="1" x14ac:dyDescent="0.3">
      <c r="A960" s="41"/>
      <c r="B960" s="4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customHeight="1" x14ac:dyDescent="0.3">
      <c r="A961" s="41"/>
      <c r="B961" s="4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 customHeight="1" x14ac:dyDescent="0.3">
      <c r="A962" s="41"/>
      <c r="B962" s="4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 customHeight="1" x14ac:dyDescent="0.3">
      <c r="A963" s="41"/>
      <c r="B963" s="4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 customHeight="1" x14ac:dyDescent="0.3">
      <c r="A964" s="41"/>
      <c r="B964" s="4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 customHeight="1" x14ac:dyDescent="0.3">
      <c r="A965" s="41"/>
      <c r="B965" s="4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 customHeight="1" x14ac:dyDescent="0.3">
      <c r="A966" s="41"/>
      <c r="B966" s="4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 customHeight="1" x14ac:dyDescent="0.3">
      <c r="A967" s="41"/>
      <c r="B967" s="4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 customHeight="1" x14ac:dyDescent="0.3">
      <c r="A968" s="41"/>
      <c r="B968" s="4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 customHeight="1" x14ac:dyDescent="0.3">
      <c r="A969" s="41"/>
      <c r="B969" s="4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 customHeight="1" x14ac:dyDescent="0.3">
      <c r="A970" s="41"/>
      <c r="B970" s="4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 customHeight="1" x14ac:dyDescent="0.3">
      <c r="A971" s="41"/>
      <c r="B971" s="4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75" customHeight="1" x14ac:dyDescent="0.3">
      <c r="A972" s="41"/>
      <c r="B972" s="4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.75" customHeight="1" x14ac:dyDescent="0.3">
      <c r="A973" s="41"/>
      <c r="B973" s="4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.75" customHeight="1" x14ac:dyDescent="0.3">
      <c r="A974" s="41"/>
      <c r="B974" s="4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.75" customHeight="1" x14ac:dyDescent="0.3">
      <c r="A975" s="41"/>
      <c r="B975" s="4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.75" customHeight="1" x14ac:dyDescent="0.3">
      <c r="A976" s="41"/>
      <c r="B976" s="4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.75" customHeight="1" x14ac:dyDescent="0.3">
      <c r="A977" s="41"/>
      <c r="B977" s="4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.75" customHeight="1" x14ac:dyDescent="0.3">
      <c r="A978" s="41"/>
      <c r="B978" s="4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.75" customHeight="1" x14ac:dyDescent="0.3">
      <c r="A979" s="41"/>
      <c r="B979" s="4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2.75" customHeight="1" x14ac:dyDescent="0.3">
      <c r="A980" s="41"/>
      <c r="B980" s="4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2.75" customHeight="1" x14ac:dyDescent="0.3">
      <c r="A981" s="41"/>
      <c r="B981" s="4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2.75" customHeight="1" x14ac:dyDescent="0.3">
      <c r="A982" s="41"/>
      <c r="B982" s="4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2.75" customHeight="1" x14ac:dyDescent="0.3">
      <c r="A983" s="41"/>
      <c r="B983" s="4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2.75" customHeight="1" x14ac:dyDescent="0.3">
      <c r="A984" s="41"/>
      <c r="B984" s="4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2.75" customHeight="1" x14ac:dyDescent="0.3">
      <c r="A985" s="41"/>
      <c r="B985" s="4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2.75" customHeight="1" x14ac:dyDescent="0.3">
      <c r="A986" s="41"/>
      <c r="B986" s="4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2.75" customHeight="1" x14ac:dyDescent="0.3">
      <c r="A987" s="41"/>
      <c r="B987" s="4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2.75" customHeight="1" x14ac:dyDescent="0.3">
      <c r="A988" s="41"/>
      <c r="B988" s="4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2.75" customHeight="1" x14ac:dyDescent="0.3">
      <c r="A989" s="41"/>
      <c r="B989" s="4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2.75" customHeight="1" x14ac:dyDescent="0.3">
      <c r="A990" s="41"/>
      <c r="B990" s="4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2.75" customHeight="1" x14ac:dyDescent="0.3">
      <c r="A991" s="41"/>
      <c r="B991" s="4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2.75" customHeight="1" x14ac:dyDescent="0.3">
      <c r="A992" s="41"/>
      <c r="B992" s="4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2.75" customHeight="1" x14ac:dyDescent="0.3">
      <c r="A993" s="41"/>
      <c r="B993" s="4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2.75" customHeight="1" x14ac:dyDescent="0.3">
      <c r="A994" s="41"/>
      <c r="B994" s="41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2.75" customHeight="1" x14ac:dyDescent="0.3">
      <c r="A995" s="41"/>
      <c r="B995" s="41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2.75" customHeight="1" x14ac:dyDescent="0.3">
      <c r="A996" s="41"/>
      <c r="B996" s="41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2.75" customHeight="1" x14ac:dyDescent="0.3">
      <c r="A997" s="41"/>
      <c r="B997" s="41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2.75" customHeight="1" x14ac:dyDescent="0.3">
      <c r="A998" s="41"/>
      <c r="B998" s="41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2.75" customHeight="1" x14ac:dyDescent="0.3">
      <c r="A999" s="41"/>
      <c r="B999" s="41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2.75" customHeight="1" x14ac:dyDescent="0.3">
      <c r="A1000" s="41"/>
      <c r="B1000" s="41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3">
    <mergeCell ref="A6:E6"/>
    <mergeCell ref="H7:J7"/>
    <mergeCell ref="A13:E13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topLeftCell="A3" workbookViewId="0">
      <selection activeCell="U13" sqref="U13"/>
    </sheetView>
  </sheetViews>
  <sheetFormatPr defaultColWidth="12.6328125" defaultRowHeight="15" customHeight="1" x14ac:dyDescent="0.25"/>
  <cols>
    <col min="1" max="1" width="4.453125" customWidth="1"/>
    <col min="2" max="2" width="38" customWidth="1"/>
    <col min="3" max="12" width="4.90625" customWidth="1"/>
    <col min="13" max="13" width="6.7265625" customWidth="1"/>
    <col min="14" max="14" width="6.453125" customWidth="1"/>
    <col min="15" max="26" width="8" customWidth="1"/>
  </cols>
  <sheetData>
    <row r="1" spans="1:26" ht="18" customHeight="1" x14ac:dyDescent="0.45">
      <c r="A1" s="42" t="str">
        <f>Ajakava!A1</f>
        <v>2023 EESTI MEISTRIVÕISTLUSED KÄSIPALLIS</v>
      </c>
      <c r="B1" s="42"/>
      <c r="C1" s="43"/>
      <c r="D1" s="43"/>
      <c r="E1" s="43"/>
      <c r="F1" s="43"/>
      <c r="G1" s="43"/>
      <c r="H1" s="43"/>
      <c r="I1" s="43"/>
      <c r="J1" s="43"/>
      <c r="K1" s="41"/>
      <c r="L1" s="41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5.5" customHeight="1" x14ac:dyDescent="0.45">
      <c r="A2" s="42" t="str">
        <f>Ajakava!A2</f>
        <v>NEIUD C KLASS</v>
      </c>
      <c r="B2" s="42"/>
      <c r="C2" s="42"/>
      <c r="D2" s="42"/>
      <c r="E2" s="42"/>
      <c r="F2" s="42"/>
      <c r="G2" s="3"/>
      <c r="H2" s="3"/>
      <c r="I2" s="3"/>
      <c r="J2" s="3"/>
      <c r="K2" s="3"/>
      <c r="L2" s="44" t="s">
        <v>28</v>
      </c>
      <c r="M2" s="45" t="s">
        <v>29</v>
      </c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8" customHeight="1" x14ac:dyDescent="0.45">
      <c r="A3" s="46" t="str">
        <f>Ajakava!A3</f>
        <v>(sündinud 2008-2010)</v>
      </c>
      <c r="B3" s="42"/>
      <c r="C3" s="3"/>
      <c r="D3" s="3"/>
      <c r="E3" s="42"/>
      <c r="F3" s="42"/>
      <c r="G3" s="42"/>
      <c r="H3" s="42"/>
      <c r="I3" s="3"/>
      <c r="J3" s="3"/>
      <c r="K3" s="3"/>
      <c r="L3" s="44" t="s">
        <v>4</v>
      </c>
      <c r="M3" s="45" t="s">
        <v>5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" customHeight="1" x14ac:dyDescent="0.35">
      <c r="A4" s="41"/>
      <c r="B4" s="3"/>
      <c r="C4" s="3"/>
      <c r="D4" s="3"/>
      <c r="E4" s="3"/>
      <c r="F4" s="3"/>
      <c r="G4" s="16"/>
      <c r="H4" s="16"/>
      <c r="I4" s="16"/>
      <c r="J4" s="16"/>
      <c r="K4" s="41"/>
      <c r="L4" s="41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5.5" customHeight="1" x14ac:dyDescent="0.25">
      <c r="A5" s="47"/>
      <c r="B5" s="48" t="s">
        <v>30</v>
      </c>
      <c r="C5" s="121">
        <v>1</v>
      </c>
      <c r="D5" s="122"/>
      <c r="E5" s="121">
        <v>2</v>
      </c>
      <c r="F5" s="122"/>
      <c r="G5" s="121">
        <v>3</v>
      </c>
      <c r="H5" s="122"/>
      <c r="I5" s="121">
        <v>4</v>
      </c>
      <c r="J5" s="122"/>
      <c r="K5" s="121">
        <v>5</v>
      </c>
      <c r="L5" s="122"/>
      <c r="M5" s="121" t="s">
        <v>31</v>
      </c>
      <c r="N5" s="122"/>
      <c r="O5" s="49" t="s">
        <v>32</v>
      </c>
      <c r="P5" s="50" t="s">
        <v>33</v>
      </c>
    </row>
    <row r="6" spans="1:26" ht="16.5" customHeight="1" x14ac:dyDescent="0.35">
      <c r="A6" s="126">
        <v>1</v>
      </c>
      <c r="B6" s="118" t="s">
        <v>34</v>
      </c>
      <c r="C6" s="89"/>
      <c r="D6" s="90"/>
      <c r="E6" s="51">
        <v>2</v>
      </c>
      <c r="F6" s="52">
        <v>2</v>
      </c>
      <c r="G6" s="53">
        <v>2</v>
      </c>
      <c r="H6" s="53">
        <v>2</v>
      </c>
      <c r="I6" s="51">
        <v>2</v>
      </c>
      <c r="J6" s="52">
        <v>2</v>
      </c>
      <c r="K6" s="51">
        <v>2</v>
      </c>
      <c r="L6" s="52">
        <v>2</v>
      </c>
      <c r="M6" s="54"/>
      <c r="N6" s="55"/>
      <c r="O6" s="132">
        <f>SUM(C6:L6)</f>
        <v>16</v>
      </c>
      <c r="P6" s="133" t="s">
        <v>54</v>
      </c>
    </row>
    <row r="7" spans="1:26" ht="15.75" customHeight="1" x14ac:dyDescent="0.35">
      <c r="A7" s="116"/>
      <c r="B7" s="119"/>
      <c r="C7" s="91"/>
      <c r="D7" s="92"/>
      <c r="E7" s="56">
        <v>21</v>
      </c>
      <c r="F7" s="57">
        <v>21</v>
      </c>
      <c r="G7" s="58">
        <v>21</v>
      </c>
      <c r="H7" s="58">
        <v>23</v>
      </c>
      <c r="I7" s="56">
        <v>29</v>
      </c>
      <c r="J7" s="57">
        <v>27</v>
      </c>
      <c r="K7" s="56">
        <v>14</v>
      </c>
      <c r="L7" s="57">
        <v>22</v>
      </c>
      <c r="M7" s="59">
        <f>SUBTOTAL(9,C7:L7)</f>
        <v>178</v>
      </c>
      <c r="N7" s="60">
        <f>SUM(M7-N8)</f>
        <v>80</v>
      </c>
      <c r="O7" s="119"/>
      <c r="P7" s="129"/>
    </row>
    <row r="8" spans="1:26" ht="16.5" customHeight="1" x14ac:dyDescent="0.35">
      <c r="A8" s="123"/>
      <c r="B8" s="125"/>
      <c r="C8" s="93"/>
      <c r="D8" s="94"/>
      <c r="E8" s="61">
        <v>15</v>
      </c>
      <c r="F8" s="62">
        <v>11</v>
      </c>
      <c r="G8" s="63">
        <v>13</v>
      </c>
      <c r="H8" s="63">
        <v>8</v>
      </c>
      <c r="I8" s="61">
        <v>17</v>
      </c>
      <c r="J8" s="62">
        <v>10</v>
      </c>
      <c r="K8" s="61">
        <v>9</v>
      </c>
      <c r="L8" s="62">
        <v>15</v>
      </c>
      <c r="M8" s="64"/>
      <c r="N8" s="65">
        <f>SUBTOTAL(9,C8:L8)</f>
        <v>98</v>
      </c>
      <c r="O8" s="119"/>
      <c r="P8" s="130"/>
    </row>
    <row r="9" spans="1:26" ht="15" customHeight="1" x14ac:dyDescent="0.35">
      <c r="A9" s="115">
        <v>2</v>
      </c>
      <c r="B9" s="124" t="s">
        <v>35</v>
      </c>
      <c r="C9" s="66">
        <v>0</v>
      </c>
      <c r="D9" s="66">
        <v>0</v>
      </c>
      <c r="E9" s="95"/>
      <c r="F9" s="96"/>
      <c r="G9" s="53">
        <v>2</v>
      </c>
      <c r="H9" s="53">
        <v>2</v>
      </c>
      <c r="I9" s="51">
        <v>2</v>
      </c>
      <c r="J9" s="52">
        <v>2</v>
      </c>
      <c r="K9" s="51">
        <v>0</v>
      </c>
      <c r="L9" s="52">
        <v>0</v>
      </c>
      <c r="M9" s="54"/>
      <c r="N9" s="55"/>
      <c r="O9" s="127">
        <f>SUM(C9:L9)</f>
        <v>8</v>
      </c>
      <c r="P9" s="128" t="s">
        <v>57</v>
      </c>
    </row>
    <row r="10" spans="1:26" ht="15.75" customHeight="1" x14ac:dyDescent="0.35">
      <c r="A10" s="116"/>
      <c r="B10" s="119"/>
      <c r="C10" s="58">
        <v>15</v>
      </c>
      <c r="D10" s="58">
        <v>11</v>
      </c>
      <c r="E10" s="91"/>
      <c r="F10" s="92"/>
      <c r="G10" s="58">
        <v>17</v>
      </c>
      <c r="H10" s="58">
        <v>18</v>
      </c>
      <c r="I10" s="56">
        <v>28</v>
      </c>
      <c r="J10" s="57">
        <v>24</v>
      </c>
      <c r="K10" s="56">
        <v>11</v>
      </c>
      <c r="L10" s="57">
        <v>5</v>
      </c>
      <c r="M10" s="59">
        <f>SUBTOTAL(9,C10:L10)</f>
        <v>129</v>
      </c>
      <c r="N10" s="60">
        <f>SUM(M10-N11)</f>
        <v>12</v>
      </c>
      <c r="O10" s="119"/>
      <c r="P10" s="129"/>
    </row>
    <row r="11" spans="1:26" ht="16.5" customHeight="1" x14ac:dyDescent="0.35">
      <c r="A11" s="123"/>
      <c r="B11" s="125"/>
      <c r="C11" s="63">
        <v>21</v>
      </c>
      <c r="D11" s="63">
        <v>21</v>
      </c>
      <c r="E11" s="93"/>
      <c r="F11" s="94"/>
      <c r="G11" s="63">
        <v>11</v>
      </c>
      <c r="H11" s="63">
        <v>13</v>
      </c>
      <c r="I11" s="61">
        <v>4</v>
      </c>
      <c r="J11" s="62">
        <v>9</v>
      </c>
      <c r="K11" s="61">
        <v>18</v>
      </c>
      <c r="L11" s="62">
        <v>20</v>
      </c>
      <c r="M11" s="64"/>
      <c r="N11" s="65">
        <f>SUBTOTAL(9,C11:L11)</f>
        <v>117</v>
      </c>
      <c r="O11" s="125"/>
      <c r="P11" s="130"/>
    </row>
    <row r="12" spans="1:26" ht="16.5" customHeight="1" x14ac:dyDescent="0.35">
      <c r="A12" s="115">
        <v>3</v>
      </c>
      <c r="B12" s="118" t="s">
        <v>36</v>
      </c>
      <c r="C12" s="67">
        <v>0</v>
      </c>
      <c r="D12" s="68">
        <v>0</v>
      </c>
      <c r="E12" s="67">
        <v>0</v>
      </c>
      <c r="F12" s="68">
        <v>0</v>
      </c>
      <c r="G12" s="95"/>
      <c r="H12" s="96"/>
      <c r="I12" s="67">
        <v>2</v>
      </c>
      <c r="J12" s="68">
        <v>2</v>
      </c>
      <c r="K12" s="67">
        <v>0</v>
      </c>
      <c r="L12" s="68">
        <v>0</v>
      </c>
      <c r="M12" s="54"/>
      <c r="N12" s="55"/>
      <c r="O12" s="127">
        <f>SUM(C12:L12)</f>
        <v>4</v>
      </c>
      <c r="P12" s="128" t="s">
        <v>50</v>
      </c>
    </row>
    <row r="13" spans="1:26" ht="16.5" customHeight="1" x14ac:dyDescent="0.35">
      <c r="A13" s="116"/>
      <c r="B13" s="119"/>
      <c r="C13" s="56">
        <v>13</v>
      </c>
      <c r="D13" s="57">
        <v>8</v>
      </c>
      <c r="E13" s="56">
        <v>11</v>
      </c>
      <c r="F13" s="57">
        <v>13</v>
      </c>
      <c r="G13" s="91"/>
      <c r="H13" s="92"/>
      <c r="I13" s="56">
        <v>20</v>
      </c>
      <c r="J13" s="57">
        <v>14</v>
      </c>
      <c r="K13" s="56">
        <v>13</v>
      </c>
      <c r="L13" s="57">
        <v>13</v>
      </c>
      <c r="M13" s="59">
        <f>SUBTOTAL(9,C13:L13)</f>
        <v>105</v>
      </c>
      <c r="N13" s="60">
        <f>SUM(M13-N14)</f>
        <v>-46</v>
      </c>
      <c r="O13" s="119"/>
      <c r="P13" s="129"/>
    </row>
    <row r="14" spans="1:26" ht="16.5" customHeight="1" x14ac:dyDescent="0.35">
      <c r="A14" s="123"/>
      <c r="B14" s="125"/>
      <c r="C14" s="56">
        <v>21</v>
      </c>
      <c r="D14" s="57">
        <v>23</v>
      </c>
      <c r="E14" s="56">
        <v>17</v>
      </c>
      <c r="F14" s="57">
        <v>18</v>
      </c>
      <c r="G14" s="93"/>
      <c r="H14" s="94"/>
      <c r="I14" s="56">
        <v>12</v>
      </c>
      <c r="J14" s="57">
        <v>11</v>
      </c>
      <c r="K14" s="56">
        <v>25</v>
      </c>
      <c r="L14" s="57">
        <v>24</v>
      </c>
      <c r="M14" s="64"/>
      <c r="N14" s="65">
        <f>SUBTOTAL(9,C14:L14)</f>
        <v>151</v>
      </c>
      <c r="O14" s="125"/>
      <c r="P14" s="130"/>
    </row>
    <row r="15" spans="1:26" ht="16.5" customHeight="1" x14ac:dyDescent="0.35">
      <c r="A15" s="115">
        <v>4</v>
      </c>
      <c r="B15" s="118" t="s">
        <v>37</v>
      </c>
      <c r="C15" s="51">
        <v>0</v>
      </c>
      <c r="D15" s="52">
        <v>0</v>
      </c>
      <c r="E15" s="51">
        <v>0</v>
      </c>
      <c r="F15" s="52">
        <v>0</v>
      </c>
      <c r="G15" s="53">
        <v>0</v>
      </c>
      <c r="H15" s="53">
        <v>0</v>
      </c>
      <c r="I15" s="95"/>
      <c r="J15" s="96"/>
      <c r="K15" s="51">
        <v>0</v>
      </c>
      <c r="L15" s="52">
        <v>0</v>
      </c>
      <c r="M15" s="54"/>
      <c r="N15" s="55"/>
      <c r="O15" s="127">
        <f>SUM(C15:L15)</f>
        <v>0</v>
      </c>
      <c r="P15" s="128" t="s">
        <v>51</v>
      </c>
    </row>
    <row r="16" spans="1:26" ht="16.5" customHeight="1" x14ac:dyDescent="0.35">
      <c r="A16" s="116"/>
      <c r="B16" s="119"/>
      <c r="C16" s="56">
        <v>17</v>
      </c>
      <c r="D16" s="57">
        <v>10</v>
      </c>
      <c r="E16" s="56">
        <v>4</v>
      </c>
      <c r="F16" s="57">
        <v>9</v>
      </c>
      <c r="G16" s="58">
        <v>12</v>
      </c>
      <c r="H16" s="58">
        <v>11</v>
      </c>
      <c r="I16" s="91"/>
      <c r="J16" s="92"/>
      <c r="K16" s="56">
        <v>6</v>
      </c>
      <c r="L16" s="57">
        <v>6</v>
      </c>
      <c r="M16" s="59">
        <f>SUBTOTAL(9,C16:L16)</f>
        <v>75</v>
      </c>
      <c r="N16" s="60">
        <f>SUM(M16-N17)</f>
        <v>-130</v>
      </c>
      <c r="O16" s="119"/>
      <c r="P16" s="129"/>
    </row>
    <row r="17" spans="1:16" ht="16.5" customHeight="1" x14ac:dyDescent="0.35">
      <c r="A17" s="123"/>
      <c r="B17" s="125"/>
      <c r="C17" s="61">
        <v>29</v>
      </c>
      <c r="D17" s="62">
        <v>27</v>
      </c>
      <c r="E17" s="61">
        <v>28</v>
      </c>
      <c r="F17" s="62">
        <v>24</v>
      </c>
      <c r="G17" s="63">
        <v>20</v>
      </c>
      <c r="H17" s="63">
        <v>14</v>
      </c>
      <c r="I17" s="93"/>
      <c r="J17" s="94"/>
      <c r="K17" s="61">
        <v>30</v>
      </c>
      <c r="L17" s="62">
        <v>33</v>
      </c>
      <c r="M17" s="64"/>
      <c r="N17" s="65">
        <f>SUBTOTAL(9,C17:L17)</f>
        <v>205</v>
      </c>
      <c r="O17" s="125"/>
      <c r="P17" s="130"/>
    </row>
    <row r="18" spans="1:16" ht="15.75" customHeight="1" x14ac:dyDescent="0.35">
      <c r="A18" s="115">
        <v>5</v>
      </c>
      <c r="B18" s="118" t="s">
        <v>38</v>
      </c>
      <c r="C18" s="51">
        <v>0</v>
      </c>
      <c r="D18" s="52">
        <v>0</v>
      </c>
      <c r="E18" s="51">
        <v>2</v>
      </c>
      <c r="F18" s="52">
        <v>2</v>
      </c>
      <c r="G18" s="53">
        <v>2</v>
      </c>
      <c r="H18" s="53">
        <v>2</v>
      </c>
      <c r="I18" s="51">
        <v>2</v>
      </c>
      <c r="J18" s="52">
        <v>2</v>
      </c>
      <c r="K18" s="95"/>
      <c r="L18" s="96"/>
      <c r="M18" s="54"/>
      <c r="N18" s="55"/>
      <c r="O18" s="127">
        <f>SUM(C18:L18)</f>
        <v>12</v>
      </c>
      <c r="P18" s="128" t="s">
        <v>56</v>
      </c>
    </row>
    <row r="19" spans="1:16" ht="15" customHeight="1" x14ac:dyDescent="0.35">
      <c r="A19" s="116"/>
      <c r="B19" s="119"/>
      <c r="C19" s="56">
        <v>9</v>
      </c>
      <c r="D19" s="57">
        <v>15</v>
      </c>
      <c r="E19" s="56">
        <v>18</v>
      </c>
      <c r="F19" s="57">
        <v>20</v>
      </c>
      <c r="G19" s="58">
        <v>25</v>
      </c>
      <c r="H19" s="58">
        <v>24</v>
      </c>
      <c r="I19" s="56">
        <v>30</v>
      </c>
      <c r="J19" s="57">
        <v>33</v>
      </c>
      <c r="K19" s="91"/>
      <c r="L19" s="92"/>
      <c r="M19" s="59">
        <f>SUBTOTAL(9,C19:L19)</f>
        <v>174</v>
      </c>
      <c r="N19" s="60">
        <f>SUM(M19-N20)</f>
        <v>84</v>
      </c>
      <c r="O19" s="119"/>
      <c r="P19" s="129"/>
    </row>
    <row r="20" spans="1:16" ht="15.75" customHeight="1" x14ac:dyDescent="0.35">
      <c r="A20" s="117"/>
      <c r="B20" s="120"/>
      <c r="C20" s="69">
        <v>14</v>
      </c>
      <c r="D20" s="70">
        <v>22</v>
      </c>
      <c r="E20" s="69">
        <v>11</v>
      </c>
      <c r="F20" s="70">
        <v>5</v>
      </c>
      <c r="G20" s="71">
        <v>13</v>
      </c>
      <c r="H20" s="71">
        <v>13</v>
      </c>
      <c r="I20" s="69">
        <v>6</v>
      </c>
      <c r="J20" s="70">
        <v>6</v>
      </c>
      <c r="K20" s="97"/>
      <c r="L20" s="98"/>
      <c r="M20" s="72"/>
      <c r="N20" s="73">
        <f>SUBTOTAL(9,C20:L20)</f>
        <v>90</v>
      </c>
      <c r="O20" s="120"/>
      <c r="P20" s="131"/>
    </row>
    <row r="21" spans="1:16" ht="12.75" customHeight="1" x14ac:dyDescent="0.35">
      <c r="K21" s="74" t="str">
        <f>IF(M21&lt;&gt;N21,"! Väravate vahe ei ole õige. Andmete sisestus pooleli või tulemused sisestatud valesti =&gt;&gt;"," ")</f>
        <v xml:space="preserve"> </v>
      </c>
      <c r="L21" s="74"/>
      <c r="M21" s="26">
        <f>SUM(M6:M20)</f>
        <v>661</v>
      </c>
      <c r="N21" s="26">
        <f>N20+N17+N11+N8+N14</f>
        <v>661</v>
      </c>
    </row>
    <row r="22" spans="1:16" ht="12" customHeight="1" x14ac:dyDescent="0.25"/>
    <row r="23" spans="1:16" ht="12" customHeight="1" x14ac:dyDescent="0.25"/>
    <row r="24" spans="1:16" ht="12" customHeight="1" x14ac:dyDescent="0.25"/>
    <row r="25" spans="1:16" ht="12" customHeight="1" x14ac:dyDescent="0.25"/>
    <row r="26" spans="1:16" ht="12" customHeight="1" x14ac:dyDescent="0.25"/>
    <row r="27" spans="1:16" ht="12" customHeight="1" x14ac:dyDescent="0.25"/>
    <row r="28" spans="1:16" ht="12" customHeight="1" x14ac:dyDescent="0.25"/>
    <row r="29" spans="1:16" ht="12" customHeight="1" x14ac:dyDescent="0.25"/>
    <row r="30" spans="1:16" ht="12" customHeight="1" x14ac:dyDescent="0.25"/>
    <row r="31" spans="1:16" ht="12" customHeight="1" x14ac:dyDescent="0.25"/>
    <row r="32" spans="1:16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  <row r="101" ht="12" customHeight="1" x14ac:dyDescent="0.25"/>
    <row r="102" ht="12" customHeight="1" x14ac:dyDescent="0.25"/>
    <row r="103" ht="12" customHeight="1" x14ac:dyDescent="0.25"/>
    <row r="104" ht="12" customHeight="1" x14ac:dyDescent="0.25"/>
    <row r="105" ht="12" customHeight="1" x14ac:dyDescent="0.25"/>
    <row r="106" ht="12" customHeight="1" x14ac:dyDescent="0.25"/>
    <row r="107" ht="12" customHeight="1" x14ac:dyDescent="0.25"/>
    <row r="108" ht="12" customHeight="1" x14ac:dyDescent="0.25"/>
    <row r="109" ht="12" customHeight="1" x14ac:dyDescent="0.25"/>
    <row r="110" ht="12" customHeight="1" x14ac:dyDescent="0.25"/>
    <row r="111" ht="12" customHeight="1" x14ac:dyDescent="0.25"/>
    <row r="112" ht="12" customHeight="1" x14ac:dyDescent="0.25"/>
    <row r="113" ht="12" customHeight="1" x14ac:dyDescent="0.25"/>
    <row r="114" ht="12" customHeight="1" x14ac:dyDescent="0.25"/>
    <row r="115" ht="12" customHeight="1" x14ac:dyDescent="0.25"/>
    <row r="116" ht="12" customHeight="1" x14ac:dyDescent="0.25"/>
    <row r="117" ht="12" customHeight="1" x14ac:dyDescent="0.25"/>
    <row r="118" ht="12" customHeight="1" x14ac:dyDescent="0.25"/>
    <row r="119" ht="12" customHeight="1" x14ac:dyDescent="0.25"/>
    <row r="120" ht="12" customHeight="1" x14ac:dyDescent="0.25"/>
    <row r="121" ht="12" customHeight="1" x14ac:dyDescent="0.25"/>
    <row r="122" ht="12" customHeight="1" x14ac:dyDescent="0.25"/>
    <row r="123" ht="12" customHeight="1" x14ac:dyDescent="0.25"/>
    <row r="124" ht="12" customHeight="1" x14ac:dyDescent="0.25"/>
    <row r="125" ht="12" customHeight="1" x14ac:dyDescent="0.25"/>
    <row r="126" ht="12" customHeight="1" x14ac:dyDescent="0.25"/>
    <row r="127" ht="12" customHeight="1" x14ac:dyDescent="0.25"/>
    <row r="128" ht="12" customHeight="1" x14ac:dyDescent="0.25"/>
    <row r="129" ht="12" customHeight="1" x14ac:dyDescent="0.25"/>
    <row r="130" ht="12" customHeight="1" x14ac:dyDescent="0.25"/>
    <row r="131" ht="12" customHeight="1" x14ac:dyDescent="0.25"/>
    <row r="132" ht="12" customHeight="1" x14ac:dyDescent="0.25"/>
    <row r="133" ht="12" customHeight="1" x14ac:dyDescent="0.25"/>
    <row r="134" ht="12" customHeight="1" x14ac:dyDescent="0.25"/>
    <row r="135" ht="12" customHeight="1" x14ac:dyDescent="0.25"/>
    <row r="136" ht="12" customHeight="1" x14ac:dyDescent="0.25"/>
    <row r="137" ht="12" customHeight="1" x14ac:dyDescent="0.25"/>
    <row r="138" ht="12" customHeight="1" x14ac:dyDescent="0.25"/>
    <row r="139" ht="12" customHeight="1" x14ac:dyDescent="0.25"/>
    <row r="140" ht="12" customHeight="1" x14ac:dyDescent="0.25"/>
    <row r="141" ht="12" customHeight="1" x14ac:dyDescent="0.25"/>
    <row r="142" ht="12" customHeight="1" x14ac:dyDescent="0.25"/>
    <row r="143" ht="12" customHeight="1" x14ac:dyDescent="0.25"/>
    <row r="144" ht="12" customHeight="1" x14ac:dyDescent="0.25"/>
    <row r="145" ht="12" customHeight="1" x14ac:dyDescent="0.25"/>
    <row r="146" ht="12" customHeight="1" x14ac:dyDescent="0.25"/>
    <row r="147" ht="12" customHeight="1" x14ac:dyDescent="0.25"/>
    <row r="148" ht="12" customHeight="1" x14ac:dyDescent="0.25"/>
    <row r="149" ht="12" customHeight="1" x14ac:dyDescent="0.25"/>
    <row r="150" ht="12" customHeight="1" x14ac:dyDescent="0.25"/>
    <row r="151" ht="12" customHeight="1" x14ac:dyDescent="0.25"/>
    <row r="152" ht="12" customHeight="1" x14ac:dyDescent="0.25"/>
    <row r="153" ht="12" customHeight="1" x14ac:dyDescent="0.25"/>
    <row r="154" ht="12" customHeight="1" x14ac:dyDescent="0.25"/>
    <row r="155" ht="12" customHeight="1" x14ac:dyDescent="0.25"/>
    <row r="156" ht="12" customHeight="1" x14ac:dyDescent="0.25"/>
    <row r="157" ht="12" customHeight="1" x14ac:dyDescent="0.25"/>
    <row r="158" ht="12" customHeight="1" x14ac:dyDescent="0.25"/>
    <row r="159" ht="12" customHeight="1" x14ac:dyDescent="0.25"/>
    <row r="160" ht="12" customHeight="1" x14ac:dyDescent="0.25"/>
    <row r="161" ht="12" customHeight="1" x14ac:dyDescent="0.25"/>
    <row r="162" ht="12" customHeight="1" x14ac:dyDescent="0.25"/>
    <row r="163" ht="12" customHeight="1" x14ac:dyDescent="0.25"/>
    <row r="164" ht="12" customHeight="1" x14ac:dyDescent="0.25"/>
    <row r="165" ht="12" customHeight="1" x14ac:dyDescent="0.25"/>
    <row r="166" ht="12" customHeight="1" x14ac:dyDescent="0.25"/>
    <row r="167" ht="12" customHeight="1" x14ac:dyDescent="0.25"/>
    <row r="168" ht="12" customHeight="1" x14ac:dyDescent="0.25"/>
    <row r="169" ht="12" customHeight="1" x14ac:dyDescent="0.25"/>
    <row r="170" ht="12" customHeight="1" x14ac:dyDescent="0.25"/>
    <row r="171" ht="12" customHeight="1" x14ac:dyDescent="0.25"/>
    <row r="172" ht="12" customHeight="1" x14ac:dyDescent="0.25"/>
    <row r="173" ht="12" customHeight="1" x14ac:dyDescent="0.25"/>
    <row r="174" ht="12" customHeight="1" x14ac:dyDescent="0.25"/>
    <row r="175" ht="12" customHeight="1" x14ac:dyDescent="0.25"/>
    <row r="176" ht="12" customHeight="1" x14ac:dyDescent="0.25"/>
    <row r="177" ht="12" customHeight="1" x14ac:dyDescent="0.25"/>
    <row r="178" ht="12" customHeight="1" x14ac:dyDescent="0.25"/>
    <row r="179" ht="12" customHeight="1" x14ac:dyDescent="0.25"/>
    <row r="180" ht="12" customHeight="1" x14ac:dyDescent="0.25"/>
    <row r="181" ht="12" customHeight="1" x14ac:dyDescent="0.25"/>
    <row r="182" ht="12" customHeight="1" x14ac:dyDescent="0.25"/>
    <row r="183" ht="12" customHeight="1" x14ac:dyDescent="0.25"/>
    <row r="184" ht="12" customHeight="1" x14ac:dyDescent="0.25"/>
    <row r="185" ht="12" customHeight="1" x14ac:dyDescent="0.25"/>
    <row r="186" ht="12" customHeight="1" x14ac:dyDescent="0.25"/>
    <row r="187" ht="12" customHeight="1" x14ac:dyDescent="0.25"/>
    <row r="188" ht="12" customHeight="1" x14ac:dyDescent="0.25"/>
    <row r="189" ht="12" customHeight="1" x14ac:dyDescent="0.25"/>
    <row r="190" ht="12" customHeight="1" x14ac:dyDescent="0.25"/>
    <row r="191" ht="12" customHeight="1" x14ac:dyDescent="0.25"/>
    <row r="192" ht="12" customHeight="1" x14ac:dyDescent="0.25"/>
    <row r="193" ht="12" customHeight="1" x14ac:dyDescent="0.25"/>
    <row r="194" ht="12" customHeight="1" x14ac:dyDescent="0.25"/>
    <row r="195" ht="12" customHeight="1" x14ac:dyDescent="0.25"/>
    <row r="196" ht="12" customHeight="1" x14ac:dyDescent="0.25"/>
    <row r="197" ht="12" customHeight="1" x14ac:dyDescent="0.25"/>
    <row r="198" ht="12" customHeight="1" x14ac:dyDescent="0.25"/>
    <row r="199" ht="12" customHeight="1" x14ac:dyDescent="0.25"/>
    <row r="200" ht="12" customHeight="1" x14ac:dyDescent="0.25"/>
    <row r="201" ht="12" customHeight="1" x14ac:dyDescent="0.25"/>
    <row r="202" ht="12" customHeight="1" x14ac:dyDescent="0.25"/>
    <row r="203" ht="12" customHeight="1" x14ac:dyDescent="0.25"/>
    <row r="204" ht="12" customHeight="1" x14ac:dyDescent="0.25"/>
    <row r="205" ht="12" customHeight="1" x14ac:dyDescent="0.25"/>
    <row r="206" ht="12" customHeight="1" x14ac:dyDescent="0.25"/>
    <row r="207" ht="12" customHeight="1" x14ac:dyDescent="0.25"/>
    <row r="208" ht="12" customHeight="1" x14ac:dyDescent="0.25"/>
    <row r="209" ht="12" customHeight="1" x14ac:dyDescent="0.25"/>
    <row r="210" ht="12" customHeight="1" x14ac:dyDescent="0.25"/>
    <row r="211" ht="12" customHeight="1" x14ac:dyDescent="0.25"/>
    <row r="212" ht="12" customHeight="1" x14ac:dyDescent="0.25"/>
    <row r="213" ht="12" customHeight="1" x14ac:dyDescent="0.25"/>
    <row r="214" ht="12" customHeight="1" x14ac:dyDescent="0.25"/>
    <row r="215" ht="12" customHeight="1" x14ac:dyDescent="0.25"/>
    <row r="216" ht="12" customHeight="1" x14ac:dyDescent="0.25"/>
    <row r="217" ht="12" customHeight="1" x14ac:dyDescent="0.25"/>
    <row r="218" ht="12" customHeight="1" x14ac:dyDescent="0.25"/>
    <row r="219" ht="12" customHeight="1" x14ac:dyDescent="0.25"/>
    <row r="220" ht="12" customHeight="1" x14ac:dyDescent="0.25"/>
    <row r="221" ht="12" customHeight="1" x14ac:dyDescent="0.25"/>
    <row r="222" ht="12" customHeight="1" x14ac:dyDescent="0.25"/>
    <row r="223" ht="12" customHeight="1" x14ac:dyDescent="0.25"/>
    <row r="224" ht="12" customHeight="1" x14ac:dyDescent="0.25"/>
    <row r="225" ht="12" customHeight="1" x14ac:dyDescent="0.25"/>
    <row r="226" ht="12" customHeight="1" x14ac:dyDescent="0.25"/>
    <row r="227" ht="12" customHeight="1" x14ac:dyDescent="0.25"/>
    <row r="228" ht="12" customHeight="1" x14ac:dyDescent="0.25"/>
    <row r="229" ht="12" customHeight="1" x14ac:dyDescent="0.25"/>
    <row r="230" ht="12" customHeight="1" x14ac:dyDescent="0.25"/>
    <row r="231" ht="12" customHeight="1" x14ac:dyDescent="0.25"/>
    <row r="232" ht="12" customHeight="1" x14ac:dyDescent="0.25"/>
    <row r="233" ht="12" customHeight="1" x14ac:dyDescent="0.25"/>
    <row r="234" ht="12" customHeight="1" x14ac:dyDescent="0.25"/>
    <row r="235" ht="12" customHeight="1" x14ac:dyDescent="0.25"/>
    <row r="236" ht="12" customHeight="1" x14ac:dyDescent="0.25"/>
    <row r="237" ht="12" customHeight="1" x14ac:dyDescent="0.25"/>
    <row r="238" ht="12" customHeight="1" x14ac:dyDescent="0.25"/>
    <row r="239" ht="12" customHeight="1" x14ac:dyDescent="0.25"/>
    <row r="240" ht="12" customHeight="1" x14ac:dyDescent="0.25"/>
    <row r="241" ht="12" customHeight="1" x14ac:dyDescent="0.25"/>
    <row r="242" ht="12" customHeight="1" x14ac:dyDescent="0.25"/>
    <row r="243" ht="12" customHeight="1" x14ac:dyDescent="0.25"/>
    <row r="244" ht="12" customHeight="1" x14ac:dyDescent="0.25"/>
    <row r="245" ht="12" customHeight="1" x14ac:dyDescent="0.25"/>
    <row r="246" ht="12" customHeight="1" x14ac:dyDescent="0.25"/>
    <row r="247" ht="12" customHeight="1" x14ac:dyDescent="0.25"/>
    <row r="248" ht="12" customHeight="1" x14ac:dyDescent="0.25"/>
    <row r="249" ht="12" customHeight="1" x14ac:dyDescent="0.25"/>
    <row r="250" ht="12" customHeight="1" x14ac:dyDescent="0.25"/>
    <row r="251" ht="12" customHeight="1" x14ac:dyDescent="0.25"/>
    <row r="252" ht="12" customHeight="1" x14ac:dyDescent="0.25"/>
    <row r="253" ht="12" customHeight="1" x14ac:dyDescent="0.25"/>
    <row r="254" ht="12" customHeight="1" x14ac:dyDescent="0.25"/>
    <row r="255" ht="12" customHeight="1" x14ac:dyDescent="0.25"/>
    <row r="256" ht="12" customHeight="1" x14ac:dyDescent="0.25"/>
    <row r="257" ht="12" customHeight="1" x14ac:dyDescent="0.25"/>
    <row r="258" ht="12" customHeight="1" x14ac:dyDescent="0.25"/>
    <row r="259" ht="12" customHeight="1" x14ac:dyDescent="0.25"/>
    <row r="260" ht="12" customHeight="1" x14ac:dyDescent="0.25"/>
    <row r="261" ht="12" customHeight="1" x14ac:dyDescent="0.25"/>
    <row r="262" ht="12" customHeight="1" x14ac:dyDescent="0.25"/>
    <row r="263" ht="12" customHeight="1" x14ac:dyDescent="0.25"/>
    <row r="264" ht="12" customHeight="1" x14ac:dyDescent="0.25"/>
    <row r="265" ht="12" customHeight="1" x14ac:dyDescent="0.25"/>
    <row r="266" ht="12" customHeight="1" x14ac:dyDescent="0.25"/>
    <row r="267" ht="12" customHeight="1" x14ac:dyDescent="0.25"/>
    <row r="268" ht="12" customHeight="1" x14ac:dyDescent="0.25"/>
    <row r="269" ht="12" customHeight="1" x14ac:dyDescent="0.25"/>
    <row r="270" ht="12" customHeight="1" x14ac:dyDescent="0.25"/>
    <row r="271" ht="12" customHeight="1" x14ac:dyDescent="0.25"/>
    <row r="272" ht="12" customHeight="1" x14ac:dyDescent="0.25"/>
    <row r="273" ht="12" customHeight="1" x14ac:dyDescent="0.25"/>
    <row r="274" ht="12" customHeight="1" x14ac:dyDescent="0.25"/>
    <row r="275" ht="12" customHeight="1" x14ac:dyDescent="0.25"/>
    <row r="276" ht="12" customHeight="1" x14ac:dyDescent="0.25"/>
    <row r="277" ht="12" customHeight="1" x14ac:dyDescent="0.25"/>
    <row r="278" ht="12" customHeight="1" x14ac:dyDescent="0.25"/>
    <row r="279" ht="12" customHeight="1" x14ac:dyDescent="0.25"/>
    <row r="280" ht="12" customHeight="1" x14ac:dyDescent="0.25"/>
    <row r="281" ht="12" customHeight="1" x14ac:dyDescent="0.25"/>
    <row r="282" ht="12" customHeight="1" x14ac:dyDescent="0.25"/>
    <row r="283" ht="12" customHeight="1" x14ac:dyDescent="0.25"/>
    <row r="284" ht="12" customHeight="1" x14ac:dyDescent="0.25"/>
    <row r="285" ht="12" customHeight="1" x14ac:dyDescent="0.25"/>
    <row r="286" ht="12" customHeight="1" x14ac:dyDescent="0.25"/>
    <row r="287" ht="12" customHeight="1" x14ac:dyDescent="0.25"/>
    <row r="288" ht="12" customHeight="1" x14ac:dyDescent="0.25"/>
    <row r="289" ht="12" customHeight="1" x14ac:dyDescent="0.25"/>
    <row r="290" ht="12" customHeight="1" x14ac:dyDescent="0.25"/>
    <row r="291" ht="12" customHeight="1" x14ac:dyDescent="0.25"/>
    <row r="292" ht="12" customHeight="1" x14ac:dyDescent="0.25"/>
    <row r="293" ht="12" customHeight="1" x14ac:dyDescent="0.25"/>
    <row r="294" ht="12" customHeight="1" x14ac:dyDescent="0.25"/>
    <row r="295" ht="12" customHeight="1" x14ac:dyDescent="0.25"/>
    <row r="296" ht="12" customHeight="1" x14ac:dyDescent="0.25"/>
    <row r="297" ht="12" customHeight="1" x14ac:dyDescent="0.25"/>
    <row r="298" ht="12" customHeight="1" x14ac:dyDescent="0.25"/>
    <row r="299" ht="12" customHeight="1" x14ac:dyDescent="0.25"/>
    <row r="300" ht="12" customHeight="1" x14ac:dyDescent="0.25"/>
    <row r="301" ht="12" customHeight="1" x14ac:dyDescent="0.25"/>
    <row r="302" ht="12" customHeight="1" x14ac:dyDescent="0.25"/>
    <row r="303" ht="12" customHeight="1" x14ac:dyDescent="0.25"/>
    <row r="304" ht="12" customHeight="1" x14ac:dyDescent="0.25"/>
    <row r="305" ht="12" customHeight="1" x14ac:dyDescent="0.25"/>
    <row r="306" ht="12" customHeight="1" x14ac:dyDescent="0.25"/>
    <row r="307" ht="12" customHeight="1" x14ac:dyDescent="0.25"/>
    <row r="308" ht="12" customHeight="1" x14ac:dyDescent="0.25"/>
    <row r="309" ht="12" customHeight="1" x14ac:dyDescent="0.25"/>
    <row r="310" ht="12" customHeight="1" x14ac:dyDescent="0.25"/>
    <row r="311" ht="12" customHeight="1" x14ac:dyDescent="0.25"/>
    <row r="312" ht="12" customHeight="1" x14ac:dyDescent="0.25"/>
    <row r="313" ht="12" customHeight="1" x14ac:dyDescent="0.25"/>
    <row r="314" ht="12" customHeight="1" x14ac:dyDescent="0.25"/>
    <row r="315" ht="12" customHeight="1" x14ac:dyDescent="0.25"/>
    <row r="316" ht="12" customHeight="1" x14ac:dyDescent="0.25"/>
    <row r="317" ht="12" customHeight="1" x14ac:dyDescent="0.25"/>
    <row r="318" ht="12" customHeight="1" x14ac:dyDescent="0.25"/>
    <row r="319" ht="12" customHeight="1" x14ac:dyDescent="0.25"/>
    <row r="320" ht="12" customHeight="1" x14ac:dyDescent="0.25"/>
    <row r="321" ht="12" customHeight="1" x14ac:dyDescent="0.25"/>
    <row r="322" ht="12" customHeight="1" x14ac:dyDescent="0.25"/>
    <row r="323" ht="12" customHeight="1" x14ac:dyDescent="0.25"/>
    <row r="324" ht="12" customHeight="1" x14ac:dyDescent="0.25"/>
    <row r="325" ht="12" customHeight="1" x14ac:dyDescent="0.25"/>
    <row r="326" ht="12" customHeight="1" x14ac:dyDescent="0.25"/>
    <row r="327" ht="12" customHeight="1" x14ac:dyDescent="0.25"/>
    <row r="328" ht="12" customHeight="1" x14ac:dyDescent="0.25"/>
    <row r="329" ht="12" customHeight="1" x14ac:dyDescent="0.25"/>
    <row r="330" ht="12" customHeight="1" x14ac:dyDescent="0.25"/>
    <row r="331" ht="12" customHeight="1" x14ac:dyDescent="0.25"/>
    <row r="332" ht="12" customHeight="1" x14ac:dyDescent="0.25"/>
    <row r="333" ht="12" customHeight="1" x14ac:dyDescent="0.25"/>
    <row r="334" ht="12" customHeight="1" x14ac:dyDescent="0.25"/>
    <row r="335" ht="12" customHeight="1" x14ac:dyDescent="0.25"/>
    <row r="336" ht="12" customHeight="1" x14ac:dyDescent="0.25"/>
    <row r="337" ht="12" customHeight="1" x14ac:dyDescent="0.25"/>
    <row r="338" ht="12" customHeight="1" x14ac:dyDescent="0.25"/>
    <row r="339" ht="12" customHeight="1" x14ac:dyDescent="0.25"/>
    <row r="340" ht="12" customHeight="1" x14ac:dyDescent="0.25"/>
    <row r="341" ht="12" customHeight="1" x14ac:dyDescent="0.25"/>
    <row r="342" ht="12" customHeight="1" x14ac:dyDescent="0.25"/>
    <row r="343" ht="12" customHeight="1" x14ac:dyDescent="0.25"/>
    <row r="344" ht="12" customHeight="1" x14ac:dyDescent="0.25"/>
    <row r="345" ht="12" customHeight="1" x14ac:dyDescent="0.25"/>
    <row r="346" ht="12" customHeight="1" x14ac:dyDescent="0.25"/>
    <row r="347" ht="12" customHeight="1" x14ac:dyDescent="0.25"/>
    <row r="348" ht="12" customHeight="1" x14ac:dyDescent="0.25"/>
    <row r="349" ht="12" customHeight="1" x14ac:dyDescent="0.25"/>
    <row r="350" ht="12" customHeight="1" x14ac:dyDescent="0.25"/>
    <row r="351" ht="12" customHeight="1" x14ac:dyDescent="0.25"/>
    <row r="352" ht="12" customHeight="1" x14ac:dyDescent="0.25"/>
    <row r="353" ht="12" customHeight="1" x14ac:dyDescent="0.25"/>
    <row r="354" ht="12" customHeight="1" x14ac:dyDescent="0.25"/>
    <row r="355" ht="12" customHeight="1" x14ac:dyDescent="0.25"/>
    <row r="356" ht="12" customHeight="1" x14ac:dyDescent="0.25"/>
    <row r="357" ht="12" customHeight="1" x14ac:dyDescent="0.25"/>
    <row r="358" ht="12" customHeight="1" x14ac:dyDescent="0.25"/>
    <row r="359" ht="12" customHeight="1" x14ac:dyDescent="0.25"/>
    <row r="360" ht="12" customHeight="1" x14ac:dyDescent="0.25"/>
    <row r="361" ht="12" customHeight="1" x14ac:dyDescent="0.25"/>
    <row r="362" ht="12" customHeight="1" x14ac:dyDescent="0.25"/>
    <row r="363" ht="12" customHeight="1" x14ac:dyDescent="0.25"/>
    <row r="364" ht="12" customHeight="1" x14ac:dyDescent="0.25"/>
    <row r="365" ht="12" customHeight="1" x14ac:dyDescent="0.25"/>
    <row r="366" ht="12" customHeight="1" x14ac:dyDescent="0.25"/>
    <row r="367" ht="12" customHeight="1" x14ac:dyDescent="0.25"/>
    <row r="368" ht="12" customHeight="1" x14ac:dyDescent="0.25"/>
    <row r="369" ht="12" customHeight="1" x14ac:dyDescent="0.25"/>
    <row r="370" ht="12" customHeight="1" x14ac:dyDescent="0.25"/>
    <row r="371" ht="12" customHeight="1" x14ac:dyDescent="0.25"/>
    <row r="372" ht="12" customHeight="1" x14ac:dyDescent="0.25"/>
    <row r="373" ht="12" customHeight="1" x14ac:dyDescent="0.25"/>
    <row r="374" ht="12" customHeight="1" x14ac:dyDescent="0.25"/>
    <row r="375" ht="12" customHeight="1" x14ac:dyDescent="0.25"/>
    <row r="376" ht="12" customHeight="1" x14ac:dyDescent="0.25"/>
    <row r="377" ht="12" customHeight="1" x14ac:dyDescent="0.25"/>
    <row r="378" ht="12" customHeight="1" x14ac:dyDescent="0.25"/>
    <row r="379" ht="12" customHeight="1" x14ac:dyDescent="0.25"/>
    <row r="380" ht="12" customHeight="1" x14ac:dyDescent="0.25"/>
    <row r="381" ht="12" customHeight="1" x14ac:dyDescent="0.25"/>
    <row r="382" ht="12" customHeight="1" x14ac:dyDescent="0.25"/>
    <row r="383" ht="12" customHeight="1" x14ac:dyDescent="0.25"/>
    <row r="384" ht="12" customHeight="1" x14ac:dyDescent="0.25"/>
    <row r="385" ht="12" customHeight="1" x14ac:dyDescent="0.25"/>
    <row r="386" ht="12" customHeight="1" x14ac:dyDescent="0.25"/>
    <row r="387" ht="12" customHeight="1" x14ac:dyDescent="0.25"/>
    <row r="388" ht="12" customHeight="1" x14ac:dyDescent="0.25"/>
    <row r="389" ht="12" customHeight="1" x14ac:dyDescent="0.25"/>
    <row r="390" ht="12" customHeight="1" x14ac:dyDescent="0.25"/>
    <row r="391" ht="12" customHeight="1" x14ac:dyDescent="0.25"/>
    <row r="392" ht="12" customHeight="1" x14ac:dyDescent="0.25"/>
    <row r="393" ht="12" customHeight="1" x14ac:dyDescent="0.25"/>
    <row r="394" ht="12" customHeight="1" x14ac:dyDescent="0.25"/>
    <row r="395" ht="12" customHeight="1" x14ac:dyDescent="0.25"/>
    <row r="396" ht="12" customHeight="1" x14ac:dyDescent="0.25"/>
    <row r="397" ht="12" customHeight="1" x14ac:dyDescent="0.25"/>
    <row r="398" ht="12" customHeight="1" x14ac:dyDescent="0.25"/>
    <row r="399" ht="12" customHeight="1" x14ac:dyDescent="0.25"/>
    <row r="400" ht="12" customHeight="1" x14ac:dyDescent="0.25"/>
    <row r="401" ht="12" customHeight="1" x14ac:dyDescent="0.25"/>
    <row r="402" ht="12" customHeight="1" x14ac:dyDescent="0.25"/>
    <row r="403" ht="12" customHeight="1" x14ac:dyDescent="0.25"/>
    <row r="404" ht="12" customHeight="1" x14ac:dyDescent="0.25"/>
    <row r="405" ht="12" customHeight="1" x14ac:dyDescent="0.25"/>
    <row r="406" ht="12" customHeight="1" x14ac:dyDescent="0.25"/>
    <row r="407" ht="12" customHeight="1" x14ac:dyDescent="0.25"/>
    <row r="408" ht="12" customHeight="1" x14ac:dyDescent="0.25"/>
    <row r="409" ht="12" customHeight="1" x14ac:dyDescent="0.25"/>
    <row r="410" ht="12" customHeight="1" x14ac:dyDescent="0.25"/>
    <row r="411" ht="12" customHeight="1" x14ac:dyDescent="0.25"/>
    <row r="412" ht="12" customHeight="1" x14ac:dyDescent="0.25"/>
    <row r="413" ht="12" customHeight="1" x14ac:dyDescent="0.25"/>
    <row r="414" ht="12" customHeight="1" x14ac:dyDescent="0.25"/>
    <row r="415" ht="12" customHeight="1" x14ac:dyDescent="0.25"/>
    <row r="416" ht="12" customHeight="1" x14ac:dyDescent="0.25"/>
    <row r="417" ht="12" customHeight="1" x14ac:dyDescent="0.25"/>
    <row r="418" ht="12" customHeight="1" x14ac:dyDescent="0.25"/>
    <row r="419" ht="12" customHeight="1" x14ac:dyDescent="0.25"/>
    <row r="420" ht="12" customHeight="1" x14ac:dyDescent="0.25"/>
    <row r="421" ht="12" customHeight="1" x14ac:dyDescent="0.25"/>
    <row r="422" ht="12" customHeight="1" x14ac:dyDescent="0.25"/>
    <row r="423" ht="12" customHeight="1" x14ac:dyDescent="0.25"/>
    <row r="424" ht="12" customHeight="1" x14ac:dyDescent="0.25"/>
    <row r="425" ht="12" customHeight="1" x14ac:dyDescent="0.25"/>
    <row r="426" ht="12" customHeight="1" x14ac:dyDescent="0.25"/>
    <row r="427" ht="12" customHeight="1" x14ac:dyDescent="0.25"/>
    <row r="428" ht="12" customHeight="1" x14ac:dyDescent="0.25"/>
    <row r="429" ht="12" customHeight="1" x14ac:dyDescent="0.25"/>
    <row r="430" ht="12" customHeight="1" x14ac:dyDescent="0.25"/>
    <row r="431" ht="12" customHeight="1" x14ac:dyDescent="0.25"/>
    <row r="432" ht="12" customHeight="1" x14ac:dyDescent="0.25"/>
    <row r="433" ht="12" customHeight="1" x14ac:dyDescent="0.25"/>
    <row r="434" ht="12" customHeight="1" x14ac:dyDescent="0.25"/>
    <row r="435" ht="12" customHeight="1" x14ac:dyDescent="0.25"/>
    <row r="436" ht="12" customHeight="1" x14ac:dyDescent="0.25"/>
    <row r="437" ht="12" customHeight="1" x14ac:dyDescent="0.25"/>
    <row r="438" ht="12" customHeight="1" x14ac:dyDescent="0.25"/>
    <row r="439" ht="12" customHeight="1" x14ac:dyDescent="0.25"/>
    <row r="440" ht="12" customHeight="1" x14ac:dyDescent="0.25"/>
    <row r="441" ht="12" customHeight="1" x14ac:dyDescent="0.25"/>
    <row r="442" ht="12" customHeight="1" x14ac:dyDescent="0.25"/>
    <row r="443" ht="12" customHeight="1" x14ac:dyDescent="0.25"/>
    <row r="444" ht="12" customHeight="1" x14ac:dyDescent="0.25"/>
    <row r="445" ht="12" customHeight="1" x14ac:dyDescent="0.25"/>
    <row r="446" ht="12" customHeight="1" x14ac:dyDescent="0.25"/>
    <row r="447" ht="12" customHeight="1" x14ac:dyDescent="0.25"/>
    <row r="448" ht="12" customHeight="1" x14ac:dyDescent="0.25"/>
    <row r="449" ht="12" customHeight="1" x14ac:dyDescent="0.25"/>
    <row r="450" ht="12" customHeight="1" x14ac:dyDescent="0.25"/>
    <row r="451" ht="12" customHeight="1" x14ac:dyDescent="0.25"/>
    <row r="452" ht="12" customHeight="1" x14ac:dyDescent="0.25"/>
    <row r="453" ht="12" customHeight="1" x14ac:dyDescent="0.25"/>
    <row r="454" ht="12" customHeight="1" x14ac:dyDescent="0.25"/>
    <row r="455" ht="12" customHeight="1" x14ac:dyDescent="0.25"/>
    <row r="456" ht="12" customHeight="1" x14ac:dyDescent="0.25"/>
    <row r="457" ht="12" customHeight="1" x14ac:dyDescent="0.25"/>
    <row r="458" ht="12" customHeight="1" x14ac:dyDescent="0.25"/>
    <row r="459" ht="12" customHeight="1" x14ac:dyDescent="0.25"/>
    <row r="460" ht="12" customHeight="1" x14ac:dyDescent="0.25"/>
    <row r="461" ht="12" customHeight="1" x14ac:dyDescent="0.25"/>
    <row r="462" ht="12" customHeight="1" x14ac:dyDescent="0.25"/>
    <row r="463" ht="12" customHeight="1" x14ac:dyDescent="0.25"/>
    <row r="464" ht="12" customHeight="1" x14ac:dyDescent="0.25"/>
    <row r="465" ht="12" customHeight="1" x14ac:dyDescent="0.25"/>
    <row r="466" ht="12" customHeight="1" x14ac:dyDescent="0.25"/>
    <row r="467" ht="12" customHeight="1" x14ac:dyDescent="0.25"/>
    <row r="468" ht="12" customHeight="1" x14ac:dyDescent="0.25"/>
    <row r="469" ht="12" customHeight="1" x14ac:dyDescent="0.25"/>
    <row r="470" ht="12" customHeight="1" x14ac:dyDescent="0.25"/>
    <row r="471" ht="12" customHeight="1" x14ac:dyDescent="0.25"/>
    <row r="472" ht="12" customHeight="1" x14ac:dyDescent="0.25"/>
    <row r="473" ht="12" customHeight="1" x14ac:dyDescent="0.25"/>
    <row r="474" ht="12" customHeight="1" x14ac:dyDescent="0.25"/>
    <row r="475" ht="12" customHeight="1" x14ac:dyDescent="0.25"/>
    <row r="476" ht="12" customHeight="1" x14ac:dyDescent="0.25"/>
    <row r="477" ht="12" customHeight="1" x14ac:dyDescent="0.25"/>
    <row r="478" ht="12" customHeight="1" x14ac:dyDescent="0.25"/>
    <row r="479" ht="12" customHeight="1" x14ac:dyDescent="0.25"/>
    <row r="480" ht="12" customHeight="1" x14ac:dyDescent="0.25"/>
    <row r="481" ht="12" customHeight="1" x14ac:dyDescent="0.25"/>
    <row r="482" ht="12" customHeight="1" x14ac:dyDescent="0.25"/>
    <row r="483" ht="12" customHeight="1" x14ac:dyDescent="0.25"/>
    <row r="484" ht="12" customHeight="1" x14ac:dyDescent="0.25"/>
    <row r="485" ht="12" customHeight="1" x14ac:dyDescent="0.25"/>
    <row r="486" ht="12" customHeight="1" x14ac:dyDescent="0.25"/>
    <row r="487" ht="12" customHeight="1" x14ac:dyDescent="0.25"/>
    <row r="488" ht="12" customHeight="1" x14ac:dyDescent="0.25"/>
    <row r="489" ht="12" customHeight="1" x14ac:dyDescent="0.25"/>
    <row r="490" ht="12" customHeight="1" x14ac:dyDescent="0.25"/>
    <row r="491" ht="12" customHeight="1" x14ac:dyDescent="0.25"/>
    <row r="492" ht="12" customHeight="1" x14ac:dyDescent="0.25"/>
    <row r="493" ht="12" customHeight="1" x14ac:dyDescent="0.25"/>
    <row r="494" ht="12" customHeight="1" x14ac:dyDescent="0.25"/>
    <row r="495" ht="12" customHeight="1" x14ac:dyDescent="0.25"/>
    <row r="496" ht="12" customHeight="1" x14ac:dyDescent="0.25"/>
    <row r="497" ht="12" customHeight="1" x14ac:dyDescent="0.25"/>
    <row r="498" ht="12" customHeight="1" x14ac:dyDescent="0.25"/>
    <row r="499" ht="12" customHeight="1" x14ac:dyDescent="0.25"/>
    <row r="500" ht="12" customHeight="1" x14ac:dyDescent="0.25"/>
    <row r="501" ht="12" customHeight="1" x14ac:dyDescent="0.25"/>
    <row r="502" ht="12" customHeight="1" x14ac:dyDescent="0.25"/>
    <row r="503" ht="12" customHeight="1" x14ac:dyDescent="0.25"/>
    <row r="504" ht="12" customHeight="1" x14ac:dyDescent="0.25"/>
    <row r="505" ht="12" customHeight="1" x14ac:dyDescent="0.25"/>
    <row r="506" ht="12" customHeight="1" x14ac:dyDescent="0.25"/>
    <row r="507" ht="12" customHeight="1" x14ac:dyDescent="0.25"/>
    <row r="508" ht="12" customHeight="1" x14ac:dyDescent="0.25"/>
    <row r="509" ht="12" customHeight="1" x14ac:dyDescent="0.25"/>
    <row r="510" ht="12" customHeight="1" x14ac:dyDescent="0.25"/>
    <row r="511" ht="12" customHeight="1" x14ac:dyDescent="0.25"/>
    <row r="512" ht="12" customHeight="1" x14ac:dyDescent="0.25"/>
    <row r="513" ht="12" customHeight="1" x14ac:dyDescent="0.25"/>
    <row r="514" ht="12" customHeight="1" x14ac:dyDescent="0.25"/>
    <row r="515" ht="12" customHeight="1" x14ac:dyDescent="0.25"/>
    <row r="516" ht="12" customHeight="1" x14ac:dyDescent="0.25"/>
    <row r="517" ht="12" customHeight="1" x14ac:dyDescent="0.25"/>
    <row r="518" ht="12" customHeight="1" x14ac:dyDescent="0.25"/>
    <row r="519" ht="12" customHeight="1" x14ac:dyDescent="0.25"/>
    <row r="520" ht="12" customHeight="1" x14ac:dyDescent="0.25"/>
    <row r="521" ht="12" customHeight="1" x14ac:dyDescent="0.25"/>
    <row r="522" ht="12" customHeight="1" x14ac:dyDescent="0.25"/>
    <row r="523" ht="12" customHeight="1" x14ac:dyDescent="0.25"/>
    <row r="524" ht="12" customHeight="1" x14ac:dyDescent="0.25"/>
    <row r="525" ht="12" customHeight="1" x14ac:dyDescent="0.25"/>
    <row r="526" ht="12" customHeight="1" x14ac:dyDescent="0.25"/>
    <row r="527" ht="12" customHeight="1" x14ac:dyDescent="0.25"/>
    <row r="528" ht="12" customHeight="1" x14ac:dyDescent="0.25"/>
    <row r="529" ht="12" customHeight="1" x14ac:dyDescent="0.25"/>
    <row r="530" ht="12" customHeight="1" x14ac:dyDescent="0.25"/>
    <row r="531" ht="12" customHeight="1" x14ac:dyDescent="0.25"/>
    <row r="532" ht="12" customHeight="1" x14ac:dyDescent="0.25"/>
    <row r="533" ht="12" customHeight="1" x14ac:dyDescent="0.25"/>
    <row r="534" ht="12" customHeight="1" x14ac:dyDescent="0.25"/>
    <row r="535" ht="12" customHeight="1" x14ac:dyDescent="0.25"/>
    <row r="536" ht="12" customHeight="1" x14ac:dyDescent="0.25"/>
    <row r="537" ht="12" customHeight="1" x14ac:dyDescent="0.25"/>
    <row r="538" ht="12" customHeight="1" x14ac:dyDescent="0.25"/>
    <row r="539" ht="12" customHeight="1" x14ac:dyDescent="0.25"/>
    <row r="540" ht="12" customHeight="1" x14ac:dyDescent="0.25"/>
    <row r="541" ht="12" customHeight="1" x14ac:dyDescent="0.25"/>
    <row r="542" ht="12" customHeight="1" x14ac:dyDescent="0.25"/>
    <row r="543" ht="12" customHeight="1" x14ac:dyDescent="0.25"/>
    <row r="544" ht="12" customHeight="1" x14ac:dyDescent="0.25"/>
    <row r="545" ht="12" customHeight="1" x14ac:dyDescent="0.25"/>
    <row r="546" ht="12" customHeight="1" x14ac:dyDescent="0.25"/>
    <row r="547" ht="12" customHeight="1" x14ac:dyDescent="0.25"/>
    <row r="548" ht="12" customHeight="1" x14ac:dyDescent="0.25"/>
    <row r="549" ht="12" customHeight="1" x14ac:dyDescent="0.25"/>
    <row r="550" ht="12" customHeight="1" x14ac:dyDescent="0.25"/>
    <row r="551" ht="12" customHeight="1" x14ac:dyDescent="0.25"/>
    <row r="552" ht="12" customHeight="1" x14ac:dyDescent="0.25"/>
    <row r="553" ht="12" customHeight="1" x14ac:dyDescent="0.25"/>
    <row r="554" ht="12" customHeight="1" x14ac:dyDescent="0.25"/>
    <row r="555" ht="12" customHeight="1" x14ac:dyDescent="0.25"/>
    <row r="556" ht="12" customHeight="1" x14ac:dyDescent="0.25"/>
    <row r="557" ht="12" customHeight="1" x14ac:dyDescent="0.25"/>
    <row r="558" ht="12" customHeight="1" x14ac:dyDescent="0.25"/>
    <row r="559" ht="12" customHeight="1" x14ac:dyDescent="0.25"/>
    <row r="560" ht="12" customHeight="1" x14ac:dyDescent="0.25"/>
    <row r="561" ht="12" customHeight="1" x14ac:dyDescent="0.25"/>
    <row r="562" ht="12" customHeight="1" x14ac:dyDescent="0.25"/>
    <row r="563" ht="12" customHeight="1" x14ac:dyDescent="0.25"/>
    <row r="564" ht="12" customHeight="1" x14ac:dyDescent="0.25"/>
    <row r="565" ht="12" customHeight="1" x14ac:dyDescent="0.25"/>
    <row r="566" ht="12" customHeight="1" x14ac:dyDescent="0.25"/>
    <row r="567" ht="12" customHeight="1" x14ac:dyDescent="0.25"/>
    <row r="568" ht="12" customHeight="1" x14ac:dyDescent="0.25"/>
    <row r="569" ht="12" customHeight="1" x14ac:dyDescent="0.25"/>
    <row r="570" ht="12" customHeight="1" x14ac:dyDescent="0.25"/>
    <row r="571" ht="12" customHeight="1" x14ac:dyDescent="0.25"/>
    <row r="572" ht="12" customHeight="1" x14ac:dyDescent="0.25"/>
    <row r="573" ht="12" customHeight="1" x14ac:dyDescent="0.25"/>
    <row r="574" ht="12" customHeight="1" x14ac:dyDescent="0.25"/>
    <row r="575" ht="12" customHeight="1" x14ac:dyDescent="0.25"/>
    <row r="576" ht="12" customHeight="1" x14ac:dyDescent="0.25"/>
    <row r="577" ht="12" customHeight="1" x14ac:dyDescent="0.25"/>
    <row r="578" ht="12" customHeight="1" x14ac:dyDescent="0.25"/>
    <row r="579" ht="12" customHeight="1" x14ac:dyDescent="0.25"/>
    <row r="580" ht="12" customHeight="1" x14ac:dyDescent="0.25"/>
    <row r="581" ht="12" customHeight="1" x14ac:dyDescent="0.25"/>
    <row r="582" ht="12" customHeight="1" x14ac:dyDescent="0.25"/>
    <row r="583" ht="12" customHeight="1" x14ac:dyDescent="0.25"/>
    <row r="584" ht="12" customHeight="1" x14ac:dyDescent="0.25"/>
    <row r="585" ht="12" customHeight="1" x14ac:dyDescent="0.25"/>
    <row r="586" ht="12" customHeight="1" x14ac:dyDescent="0.25"/>
    <row r="587" ht="12" customHeight="1" x14ac:dyDescent="0.25"/>
    <row r="588" ht="12" customHeight="1" x14ac:dyDescent="0.25"/>
    <row r="589" ht="12" customHeight="1" x14ac:dyDescent="0.25"/>
    <row r="590" ht="12" customHeight="1" x14ac:dyDescent="0.25"/>
    <row r="591" ht="12" customHeight="1" x14ac:dyDescent="0.25"/>
    <row r="592" ht="12" customHeight="1" x14ac:dyDescent="0.25"/>
    <row r="593" ht="12" customHeight="1" x14ac:dyDescent="0.25"/>
    <row r="594" ht="12" customHeight="1" x14ac:dyDescent="0.25"/>
    <row r="595" ht="12" customHeight="1" x14ac:dyDescent="0.25"/>
    <row r="596" ht="12" customHeight="1" x14ac:dyDescent="0.25"/>
    <row r="597" ht="12" customHeight="1" x14ac:dyDescent="0.25"/>
    <row r="598" ht="12" customHeight="1" x14ac:dyDescent="0.25"/>
    <row r="599" ht="12" customHeight="1" x14ac:dyDescent="0.25"/>
    <row r="600" ht="12" customHeight="1" x14ac:dyDescent="0.25"/>
    <row r="601" ht="12" customHeight="1" x14ac:dyDescent="0.25"/>
    <row r="602" ht="12" customHeight="1" x14ac:dyDescent="0.25"/>
    <row r="603" ht="12" customHeight="1" x14ac:dyDescent="0.25"/>
    <row r="604" ht="12" customHeight="1" x14ac:dyDescent="0.25"/>
    <row r="605" ht="12" customHeight="1" x14ac:dyDescent="0.25"/>
    <row r="606" ht="12" customHeight="1" x14ac:dyDescent="0.25"/>
    <row r="607" ht="12" customHeight="1" x14ac:dyDescent="0.25"/>
    <row r="608" ht="12" customHeight="1" x14ac:dyDescent="0.25"/>
    <row r="609" ht="12" customHeight="1" x14ac:dyDescent="0.25"/>
    <row r="610" ht="12" customHeight="1" x14ac:dyDescent="0.25"/>
    <row r="611" ht="12" customHeight="1" x14ac:dyDescent="0.25"/>
    <row r="612" ht="12" customHeight="1" x14ac:dyDescent="0.25"/>
    <row r="613" ht="12" customHeight="1" x14ac:dyDescent="0.25"/>
    <row r="614" ht="12" customHeight="1" x14ac:dyDescent="0.25"/>
    <row r="615" ht="12" customHeight="1" x14ac:dyDescent="0.25"/>
    <row r="616" ht="12" customHeight="1" x14ac:dyDescent="0.25"/>
    <row r="617" ht="12" customHeight="1" x14ac:dyDescent="0.25"/>
    <row r="618" ht="12" customHeight="1" x14ac:dyDescent="0.25"/>
    <row r="619" ht="12" customHeight="1" x14ac:dyDescent="0.25"/>
    <row r="620" ht="12" customHeight="1" x14ac:dyDescent="0.25"/>
    <row r="621" ht="12" customHeight="1" x14ac:dyDescent="0.25"/>
    <row r="622" ht="12" customHeight="1" x14ac:dyDescent="0.25"/>
    <row r="623" ht="12" customHeight="1" x14ac:dyDescent="0.25"/>
    <row r="624" ht="12" customHeight="1" x14ac:dyDescent="0.25"/>
    <row r="625" ht="12" customHeight="1" x14ac:dyDescent="0.25"/>
    <row r="626" ht="12" customHeight="1" x14ac:dyDescent="0.25"/>
    <row r="627" ht="12" customHeight="1" x14ac:dyDescent="0.25"/>
    <row r="628" ht="12" customHeight="1" x14ac:dyDescent="0.25"/>
    <row r="629" ht="12" customHeight="1" x14ac:dyDescent="0.25"/>
    <row r="630" ht="12" customHeight="1" x14ac:dyDescent="0.25"/>
    <row r="631" ht="12" customHeight="1" x14ac:dyDescent="0.25"/>
    <row r="632" ht="12" customHeight="1" x14ac:dyDescent="0.25"/>
    <row r="633" ht="12" customHeight="1" x14ac:dyDescent="0.25"/>
    <row r="634" ht="12" customHeight="1" x14ac:dyDescent="0.25"/>
    <row r="635" ht="12" customHeight="1" x14ac:dyDescent="0.25"/>
    <row r="636" ht="12" customHeight="1" x14ac:dyDescent="0.25"/>
    <row r="637" ht="12" customHeight="1" x14ac:dyDescent="0.25"/>
    <row r="638" ht="12" customHeight="1" x14ac:dyDescent="0.25"/>
    <row r="639" ht="12" customHeight="1" x14ac:dyDescent="0.25"/>
    <row r="640" ht="12" customHeight="1" x14ac:dyDescent="0.25"/>
    <row r="641" ht="12" customHeight="1" x14ac:dyDescent="0.25"/>
    <row r="642" ht="12" customHeight="1" x14ac:dyDescent="0.25"/>
    <row r="643" ht="12" customHeight="1" x14ac:dyDescent="0.25"/>
    <row r="644" ht="12" customHeight="1" x14ac:dyDescent="0.25"/>
    <row r="645" ht="12" customHeight="1" x14ac:dyDescent="0.25"/>
    <row r="646" ht="12" customHeight="1" x14ac:dyDescent="0.25"/>
    <row r="647" ht="12" customHeight="1" x14ac:dyDescent="0.25"/>
    <row r="648" ht="12" customHeight="1" x14ac:dyDescent="0.25"/>
    <row r="649" ht="12" customHeight="1" x14ac:dyDescent="0.25"/>
    <row r="650" ht="12" customHeight="1" x14ac:dyDescent="0.25"/>
    <row r="651" ht="12" customHeight="1" x14ac:dyDescent="0.25"/>
    <row r="652" ht="12" customHeight="1" x14ac:dyDescent="0.25"/>
    <row r="653" ht="12" customHeight="1" x14ac:dyDescent="0.25"/>
    <row r="654" ht="12" customHeight="1" x14ac:dyDescent="0.25"/>
    <row r="655" ht="12" customHeight="1" x14ac:dyDescent="0.25"/>
    <row r="656" ht="12" customHeight="1" x14ac:dyDescent="0.25"/>
    <row r="657" ht="12" customHeight="1" x14ac:dyDescent="0.25"/>
    <row r="658" ht="12" customHeight="1" x14ac:dyDescent="0.25"/>
    <row r="659" ht="12" customHeight="1" x14ac:dyDescent="0.25"/>
    <row r="660" ht="12" customHeight="1" x14ac:dyDescent="0.25"/>
    <row r="661" ht="12" customHeight="1" x14ac:dyDescent="0.25"/>
    <row r="662" ht="12" customHeight="1" x14ac:dyDescent="0.25"/>
    <row r="663" ht="12" customHeight="1" x14ac:dyDescent="0.25"/>
    <row r="664" ht="12" customHeight="1" x14ac:dyDescent="0.25"/>
    <row r="665" ht="12" customHeight="1" x14ac:dyDescent="0.25"/>
    <row r="666" ht="12" customHeight="1" x14ac:dyDescent="0.25"/>
    <row r="667" ht="12" customHeight="1" x14ac:dyDescent="0.25"/>
    <row r="668" ht="12" customHeight="1" x14ac:dyDescent="0.25"/>
    <row r="669" ht="12" customHeight="1" x14ac:dyDescent="0.25"/>
    <row r="670" ht="12" customHeight="1" x14ac:dyDescent="0.25"/>
    <row r="671" ht="12" customHeight="1" x14ac:dyDescent="0.25"/>
    <row r="672" ht="12" customHeight="1" x14ac:dyDescent="0.25"/>
    <row r="673" ht="12" customHeight="1" x14ac:dyDescent="0.25"/>
    <row r="674" ht="12" customHeight="1" x14ac:dyDescent="0.25"/>
    <row r="675" ht="12" customHeight="1" x14ac:dyDescent="0.25"/>
    <row r="676" ht="12" customHeight="1" x14ac:dyDescent="0.25"/>
    <row r="677" ht="12" customHeight="1" x14ac:dyDescent="0.25"/>
    <row r="678" ht="12" customHeight="1" x14ac:dyDescent="0.25"/>
    <row r="679" ht="12" customHeight="1" x14ac:dyDescent="0.25"/>
    <row r="680" ht="12" customHeight="1" x14ac:dyDescent="0.25"/>
    <row r="681" ht="12" customHeight="1" x14ac:dyDescent="0.25"/>
    <row r="682" ht="12" customHeight="1" x14ac:dyDescent="0.25"/>
    <row r="683" ht="12" customHeight="1" x14ac:dyDescent="0.25"/>
    <row r="684" ht="12" customHeight="1" x14ac:dyDescent="0.25"/>
    <row r="685" ht="12" customHeight="1" x14ac:dyDescent="0.25"/>
    <row r="686" ht="12" customHeight="1" x14ac:dyDescent="0.25"/>
    <row r="687" ht="12" customHeight="1" x14ac:dyDescent="0.25"/>
    <row r="688" ht="12" customHeight="1" x14ac:dyDescent="0.25"/>
    <row r="689" ht="12" customHeight="1" x14ac:dyDescent="0.25"/>
    <row r="690" ht="12" customHeight="1" x14ac:dyDescent="0.25"/>
    <row r="691" ht="12" customHeight="1" x14ac:dyDescent="0.25"/>
    <row r="692" ht="12" customHeight="1" x14ac:dyDescent="0.25"/>
    <row r="693" ht="12" customHeight="1" x14ac:dyDescent="0.25"/>
    <row r="694" ht="12" customHeight="1" x14ac:dyDescent="0.25"/>
    <row r="695" ht="12" customHeight="1" x14ac:dyDescent="0.25"/>
    <row r="696" ht="12" customHeight="1" x14ac:dyDescent="0.25"/>
    <row r="697" ht="12" customHeight="1" x14ac:dyDescent="0.25"/>
    <row r="698" ht="12" customHeight="1" x14ac:dyDescent="0.25"/>
    <row r="699" ht="12" customHeight="1" x14ac:dyDescent="0.25"/>
    <row r="700" ht="12" customHeight="1" x14ac:dyDescent="0.25"/>
    <row r="701" ht="12" customHeight="1" x14ac:dyDescent="0.25"/>
    <row r="702" ht="12" customHeight="1" x14ac:dyDescent="0.25"/>
    <row r="703" ht="12" customHeight="1" x14ac:dyDescent="0.25"/>
    <row r="704" ht="12" customHeight="1" x14ac:dyDescent="0.25"/>
    <row r="705" ht="12" customHeight="1" x14ac:dyDescent="0.25"/>
    <row r="706" ht="12" customHeight="1" x14ac:dyDescent="0.25"/>
    <row r="707" ht="12" customHeight="1" x14ac:dyDescent="0.25"/>
    <row r="708" ht="12" customHeight="1" x14ac:dyDescent="0.25"/>
    <row r="709" ht="12" customHeight="1" x14ac:dyDescent="0.25"/>
    <row r="710" ht="12" customHeight="1" x14ac:dyDescent="0.25"/>
    <row r="711" ht="12" customHeight="1" x14ac:dyDescent="0.25"/>
    <row r="712" ht="12" customHeight="1" x14ac:dyDescent="0.25"/>
    <row r="713" ht="12" customHeight="1" x14ac:dyDescent="0.25"/>
    <row r="714" ht="12" customHeight="1" x14ac:dyDescent="0.25"/>
    <row r="715" ht="12" customHeight="1" x14ac:dyDescent="0.25"/>
    <row r="716" ht="12" customHeight="1" x14ac:dyDescent="0.25"/>
    <row r="717" ht="12" customHeight="1" x14ac:dyDescent="0.25"/>
    <row r="718" ht="12" customHeight="1" x14ac:dyDescent="0.25"/>
    <row r="719" ht="12" customHeight="1" x14ac:dyDescent="0.25"/>
    <row r="720" ht="12" customHeight="1" x14ac:dyDescent="0.25"/>
    <row r="721" ht="12" customHeight="1" x14ac:dyDescent="0.25"/>
    <row r="722" ht="12" customHeight="1" x14ac:dyDescent="0.25"/>
    <row r="723" ht="12" customHeight="1" x14ac:dyDescent="0.25"/>
    <row r="724" ht="12" customHeight="1" x14ac:dyDescent="0.25"/>
    <row r="725" ht="12" customHeight="1" x14ac:dyDescent="0.25"/>
    <row r="726" ht="12" customHeight="1" x14ac:dyDescent="0.25"/>
    <row r="727" ht="12" customHeight="1" x14ac:dyDescent="0.25"/>
    <row r="728" ht="12" customHeight="1" x14ac:dyDescent="0.25"/>
    <row r="729" ht="12" customHeight="1" x14ac:dyDescent="0.25"/>
    <row r="730" ht="12" customHeight="1" x14ac:dyDescent="0.25"/>
    <row r="731" ht="12" customHeight="1" x14ac:dyDescent="0.25"/>
    <row r="732" ht="12" customHeight="1" x14ac:dyDescent="0.25"/>
    <row r="733" ht="12" customHeight="1" x14ac:dyDescent="0.25"/>
    <row r="734" ht="12" customHeight="1" x14ac:dyDescent="0.25"/>
    <row r="735" ht="12" customHeight="1" x14ac:dyDescent="0.25"/>
    <row r="736" ht="12" customHeight="1" x14ac:dyDescent="0.25"/>
    <row r="737" ht="12" customHeight="1" x14ac:dyDescent="0.25"/>
    <row r="738" ht="12" customHeight="1" x14ac:dyDescent="0.25"/>
    <row r="739" ht="12" customHeight="1" x14ac:dyDescent="0.25"/>
    <row r="740" ht="12" customHeight="1" x14ac:dyDescent="0.25"/>
    <row r="741" ht="12" customHeight="1" x14ac:dyDescent="0.25"/>
    <row r="742" ht="12" customHeight="1" x14ac:dyDescent="0.25"/>
    <row r="743" ht="12" customHeight="1" x14ac:dyDescent="0.25"/>
    <row r="744" ht="12" customHeight="1" x14ac:dyDescent="0.25"/>
    <row r="745" ht="12" customHeight="1" x14ac:dyDescent="0.25"/>
    <row r="746" ht="12" customHeight="1" x14ac:dyDescent="0.25"/>
    <row r="747" ht="12" customHeight="1" x14ac:dyDescent="0.25"/>
    <row r="748" ht="12" customHeight="1" x14ac:dyDescent="0.25"/>
    <row r="749" ht="12" customHeight="1" x14ac:dyDescent="0.25"/>
    <row r="750" ht="12" customHeight="1" x14ac:dyDescent="0.25"/>
    <row r="751" ht="12" customHeight="1" x14ac:dyDescent="0.25"/>
    <row r="752" ht="12" customHeight="1" x14ac:dyDescent="0.25"/>
    <row r="753" ht="12" customHeight="1" x14ac:dyDescent="0.25"/>
    <row r="754" ht="12" customHeight="1" x14ac:dyDescent="0.25"/>
    <row r="755" ht="12" customHeight="1" x14ac:dyDescent="0.25"/>
    <row r="756" ht="12" customHeight="1" x14ac:dyDescent="0.25"/>
    <row r="757" ht="12" customHeight="1" x14ac:dyDescent="0.25"/>
    <row r="758" ht="12" customHeight="1" x14ac:dyDescent="0.25"/>
    <row r="759" ht="12" customHeight="1" x14ac:dyDescent="0.25"/>
    <row r="760" ht="12" customHeight="1" x14ac:dyDescent="0.25"/>
    <row r="761" ht="12" customHeight="1" x14ac:dyDescent="0.25"/>
    <row r="762" ht="12" customHeight="1" x14ac:dyDescent="0.25"/>
    <row r="763" ht="12" customHeight="1" x14ac:dyDescent="0.25"/>
    <row r="764" ht="12" customHeight="1" x14ac:dyDescent="0.25"/>
    <row r="765" ht="12" customHeight="1" x14ac:dyDescent="0.25"/>
    <row r="766" ht="12" customHeight="1" x14ac:dyDescent="0.25"/>
    <row r="767" ht="12" customHeight="1" x14ac:dyDescent="0.25"/>
    <row r="768" ht="12" customHeight="1" x14ac:dyDescent="0.25"/>
    <row r="769" ht="12" customHeight="1" x14ac:dyDescent="0.25"/>
    <row r="770" ht="12" customHeight="1" x14ac:dyDescent="0.25"/>
    <row r="771" ht="12" customHeight="1" x14ac:dyDescent="0.25"/>
    <row r="772" ht="12" customHeight="1" x14ac:dyDescent="0.25"/>
    <row r="773" ht="12" customHeight="1" x14ac:dyDescent="0.25"/>
    <row r="774" ht="12" customHeight="1" x14ac:dyDescent="0.25"/>
    <row r="775" ht="12" customHeight="1" x14ac:dyDescent="0.25"/>
    <row r="776" ht="12" customHeight="1" x14ac:dyDescent="0.25"/>
    <row r="777" ht="12" customHeight="1" x14ac:dyDescent="0.25"/>
    <row r="778" ht="12" customHeight="1" x14ac:dyDescent="0.25"/>
    <row r="779" ht="12" customHeight="1" x14ac:dyDescent="0.25"/>
    <row r="780" ht="12" customHeight="1" x14ac:dyDescent="0.25"/>
    <row r="781" ht="12" customHeight="1" x14ac:dyDescent="0.25"/>
    <row r="782" ht="12" customHeight="1" x14ac:dyDescent="0.25"/>
    <row r="783" ht="12" customHeight="1" x14ac:dyDescent="0.25"/>
    <row r="784" ht="12" customHeight="1" x14ac:dyDescent="0.25"/>
    <row r="785" ht="12" customHeight="1" x14ac:dyDescent="0.25"/>
    <row r="786" ht="12" customHeight="1" x14ac:dyDescent="0.25"/>
    <row r="787" ht="12" customHeight="1" x14ac:dyDescent="0.25"/>
    <row r="788" ht="12" customHeight="1" x14ac:dyDescent="0.25"/>
    <row r="789" ht="12" customHeight="1" x14ac:dyDescent="0.25"/>
    <row r="790" ht="12" customHeight="1" x14ac:dyDescent="0.25"/>
    <row r="791" ht="12" customHeight="1" x14ac:dyDescent="0.25"/>
    <row r="792" ht="12" customHeight="1" x14ac:dyDescent="0.25"/>
    <row r="793" ht="12" customHeight="1" x14ac:dyDescent="0.25"/>
    <row r="794" ht="12" customHeight="1" x14ac:dyDescent="0.25"/>
    <row r="795" ht="12" customHeight="1" x14ac:dyDescent="0.25"/>
    <row r="796" ht="12" customHeight="1" x14ac:dyDescent="0.25"/>
    <row r="797" ht="12" customHeight="1" x14ac:dyDescent="0.25"/>
    <row r="798" ht="12" customHeight="1" x14ac:dyDescent="0.25"/>
    <row r="799" ht="12" customHeight="1" x14ac:dyDescent="0.25"/>
    <row r="800" ht="12" customHeight="1" x14ac:dyDescent="0.25"/>
    <row r="801" ht="12" customHeight="1" x14ac:dyDescent="0.25"/>
    <row r="802" ht="12" customHeight="1" x14ac:dyDescent="0.25"/>
    <row r="803" ht="12" customHeight="1" x14ac:dyDescent="0.25"/>
    <row r="804" ht="12" customHeight="1" x14ac:dyDescent="0.25"/>
    <row r="805" ht="12" customHeight="1" x14ac:dyDescent="0.25"/>
    <row r="806" ht="12" customHeight="1" x14ac:dyDescent="0.25"/>
    <row r="807" ht="12" customHeight="1" x14ac:dyDescent="0.25"/>
    <row r="808" ht="12" customHeight="1" x14ac:dyDescent="0.25"/>
    <row r="809" ht="12" customHeight="1" x14ac:dyDescent="0.25"/>
    <row r="810" ht="12" customHeight="1" x14ac:dyDescent="0.25"/>
    <row r="811" ht="12" customHeight="1" x14ac:dyDescent="0.25"/>
    <row r="812" ht="12" customHeight="1" x14ac:dyDescent="0.25"/>
    <row r="813" ht="12" customHeight="1" x14ac:dyDescent="0.25"/>
    <row r="814" ht="12" customHeight="1" x14ac:dyDescent="0.25"/>
    <row r="815" ht="12" customHeight="1" x14ac:dyDescent="0.25"/>
    <row r="816" ht="12" customHeight="1" x14ac:dyDescent="0.25"/>
    <row r="817" ht="12" customHeight="1" x14ac:dyDescent="0.25"/>
    <row r="818" ht="12" customHeight="1" x14ac:dyDescent="0.25"/>
    <row r="819" ht="12" customHeight="1" x14ac:dyDescent="0.25"/>
    <row r="820" ht="12" customHeight="1" x14ac:dyDescent="0.25"/>
    <row r="821" ht="12" customHeight="1" x14ac:dyDescent="0.25"/>
    <row r="822" ht="12" customHeight="1" x14ac:dyDescent="0.25"/>
    <row r="823" ht="12" customHeight="1" x14ac:dyDescent="0.25"/>
    <row r="824" ht="12" customHeight="1" x14ac:dyDescent="0.25"/>
    <row r="825" ht="12" customHeight="1" x14ac:dyDescent="0.25"/>
    <row r="826" ht="12" customHeight="1" x14ac:dyDescent="0.25"/>
    <row r="827" ht="12" customHeight="1" x14ac:dyDescent="0.25"/>
    <row r="828" ht="12" customHeight="1" x14ac:dyDescent="0.25"/>
    <row r="829" ht="12" customHeight="1" x14ac:dyDescent="0.25"/>
    <row r="830" ht="12" customHeight="1" x14ac:dyDescent="0.25"/>
    <row r="831" ht="12" customHeight="1" x14ac:dyDescent="0.25"/>
    <row r="832" ht="12" customHeight="1" x14ac:dyDescent="0.25"/>
    <row r="833" ht="12" customHeight="1" x14ac:dyDescent="0.25"/>
    <row r="834" ht="12" customHeight="1" x14ac:dyDescent="0.25"/>
    <row r="835" ht="12" customHeight="1" x14ac:dyDescent="0.25"/>
    <row r="836" ht="12" customHeight="1" x14ac:dyDescent="0.25"/>
    <row r="837" ht="12" customHeight="1" x14ac:dyDescent="0.25"/>
    <row r="838" ht="12" customHeight="1" x14ac:dyDescent="0.25"/>
    <row r="839" ht="12" customHeight="1" x14ac:dyDescent="0.25"/>
    <row r="840" ht="12" customHeight="1" x14ac:dyDescent="0.25"/>
    <row r="841" ht="12" customHeight="1" x14ac:dyDescent="0.25"/>
    <row r="842" ht="12" customHeight="1" x14ac:dyDescent="0.25"/>
    <row r="843" ht="12" customHeight="1" x14ac:dyDescent="0.25"/>
    <row r="844" ht="12" customHeight="1" x14ac:dyDescent="0.25"/>
    <row r="845" ht="12" customHeight="1" x14ac:dyDescent="0.25"/>
    <row r="846" ht="12" customHeight="1" x14ac:dyDescent="0.25"/>
    <row r="847" ht="12" customHeight="1" x14ac:dyDescent="0.25"/>
    <row r="848" ht="12" customHeight="1" x14ac:dyDescent="0.25"/>
    <row r="849" ht="12" customHeight="1" x14ac:dyDescent="0.25"/>
    <row r="850" ht="12" customHeight="1" x14ac:dyDescent="0.25"/>
    <row r="851" ht="12" customHeight="1" x14ac:dyDescent="0.25"/>
    <row r="852" ht="12" customHeight="1" x14ac:dyDescent="0.25"/>
    <row r="853" ht="12" customHeight="1" x14ac:dyDescent="0.25"/>
    <row r="854" ht="12" customHeight="1" x14ac:dyDescent="0.25"/>
    <row r="855" ht="12" customHeight="1" x14ac:dyDescent="0.25"/>
    <row r="856" ht="12" customHeight="1" x14ac:dyDescent="0.25"/>
    <row r="857" ht="12" customHeight="1" x14ac:dyDescent="0.25"/>
    <row r="858" ht="12" customHeight="1" x14ac:dyDescent="0.25"/>
    <row r="859" ht="12" customHeight="1" x14ac:dyDescent="0.25"/>
    <row r="860" ht="12" customHeight="1" x14ac:dyDescent="0.25"/>
    <row r="861" ht="12" customHeight="1" x14ac:dyDescent="0.25"/>
    <row r="862" ht="12" customHeight="1" x14ac:dyDescent="0.25"/>
    <row r="863" ht="12" customHeight="1" x14ac:dyDescent="0.25"/>
    <row r="864" ht="12" customHeight="1" x14ac:dyDescent="0.25"/>
    <row r="865" ht="12" customHeight="1" x14ac:dyDescent="0.25"/>
    <row r="866" ht="12" customHeight="1" x14ac:dyDescent="0.25"/>
    <row r="867" ht="12" customHeight="1" x14ac:dyDescent="0.25"/>
    <row r="868" ht="12" customHeight="1" x14ac:dyDescent="0.25"/>
    <row r="869" ht="12" customHeight="1" x14ac:dyDescent="0.25"/>
    <row r="870" ht="12" customHeight="1" x14ac:dyDescent="0.25"/>
    <row r="871" ht="12" customHeight="1" x14ac:dyDescent="0.25"/>
    <row r="872" ht="12" customHeight="1" x14ac:dyDescent="0.25"/>
    <row r="873" ht="12" customHeight="1" x14ac:dyDescent="0.25"/>
    <row r="874" ht="12" customHeight="1" x14ac:dyDescent="0.25"/>
    <row r="875" ht="12" customHeight="1" x14ac:dyDescent="0.25"/>
    <row r="876" ht="12" customHeight="1" x14ac:dyDescent="0.25"/>
    <row r="877" ht="12" customHeight="1" x14ac:dyDescent="0.25"/>
    <row r="878" ht="12" customHeight="1" x14ac:dyDescent="0.25"/>
    <row r="879" ht="12" customHeight="1" x14ac:dyDescent="0.25"/>
    <row r="880" ht="12" customHeight="1" x14ac:dyDescent="0.25"/>
    <row r="881" ht="12" customHeight="1" x14ac:dyDescent="0.25"/>
    <row r="882" ht="12" customHeight="1" x14ac:dyDescent="0.25"/>
    <row r="883" ht="12" customHeight="1" x14ac:dyDescent="0.25"/>
    <row r="884" ht="12" customHeight="1" x14ac:dyDescent="0.25"/>
    <row r="885" ht="12" customHeight="1" x14ac:dyDescent="0.25"/>
    <row r="886" ht="12" customHeight="1" x14ac:dyDescent="0.25"/>
    <row r="887" ht="12" customHeight="1" x14ac:dyDescent="0.25"/>
    <row r="888" ht="12" customHeight="1" x14ac:dyDescent="0.25"/>
    <row r="889" ht="12" customHeight="1" x14ac:dyDescent="0.25"/>
    <row r="890" ht="12" customHeight="1" x14ac:dyDescent="0.25"/>
    <row r="891" ht="12" customHeight="1" x14ac:dyDescent="0.25"/>
    <row r="892" ht="12" customHeight="1" x14ac:dyDescent="0.25"/>
    <row r="893" ht="12" customHeight="1" x14ac:dyDescent="0.25"/>
    <row r="894" ht="12" customHeight="1" x14ac:dyDescent="0.25"/>
    <row r="895" ht="12" customHeight="1" x14ac:dyDescent="0.25"/>
    <row r="896" ht="12" customHeight="1" x14ac:dyDescent="0.25"/>
    <row r="897" ht="12" customHeight="1" x14ac:dyDescent="0.25"/>
    <row r="898" ht="12" customHeight="1" x14ac:dyDescent="0.25"/>
    <row r="899" ht="12" customHeight="1" x14ac:dyDescent="0.25"/>
    <row r="900" ht="12" customHeight="1" x14ac:dyDescent="0.25"/>
    <row r="901" ht="12" customHeight="1" x14ac:dyDescent="0.25"/>
    <row r="902" ht="12" customHeight="1" x14ac:dyDescent="0.25"/>
    <row r="903" ht="12" customHeight="1" x14ac:dyDescent="0.25"/>
    <row r="904" ht="12" customHeight="1" x14ac:dyDescent="0.25"/>
    <row r="905" ht="12" customHeight="1" x14ac:dyDescent="0.25"/>
    <row r="906" ht="12" customHeight="1" x14ac:dyDescent="0.25"/>
    <row r="907" ht="12" customHeight="1" x14ac:dyDescent="0.25"/>
    <row r="908" ht="12" customHeight="1" x14ac:dyDescent="0.25"/>
    <row r="909" ht="12" customHeight="1" x14ac:dyDescent="0.25"/>
    <row r="910" ht="12" customHeight="1" x14ac:dyDescent="0.25"/>
    <row r="911" ht="12" customHeight="1" x14ac:dyDescent="0.25"/>
    <row r="912" ht="12" customHeight="1" x14ac:dyDescent="0.25"/>
    <row r="913" ht="12" customHeight="1" x14ac:dyDescent="0.25"/>
    <row r="914" ht="12" customHeight="1" x14ac:dyDescent="0.25"/>
    <row r="915" ht="12" customHeight="1" x14ac:dyDescent="0.25"/>
    <row r="916" ht="12" customHeight="1" x14ac:dyDescent="0.25"/>
    <row r="917" ht="12" customHeight="1" x14ac:dyDescent="0.25"/>
    <row r="918" ht="12" customHeight="1" x14ac:dyDescent="0.25"/>
    <row r="919" ht="12" customHeight="1" x14ac:dyDescent="0.25"/>
    <row r="920" ht="12" customHeight="1" x14ac:dyDescent="0.25"/>
    <row r="921" ht="12" customHeight="1" x14ac:dyDescent="0.25"/>
    <row r="922" ht="12" customHeight="1" x14ac:dyDescent="0.25"/>
    <row r="923" ht="12" customHeight="1" x14ac:dyDescent="0.25"/>
    <row r="924" ht="12" customHeight="1" x14ac:dyDescent="0.25"/>
    <row r="925" ht="12" customHeight="1" x14ac:dyDescent="0.25"/>
    <row r="926" ht="12" customHeight="1" x14ac:dyDescent="0.25"/>
    <row r="927" ht="12" customHeight="1" x14ac:dyDescent="0.25"/>
    <row r="928" ht="12" customHeight="1" x14ac:dyDescent="0.25"/>
    <row r="929" ht="12" customHeight="1" x14ac:dyDescent="0.25"/>
    <row r="930" ht="12" customHeight="1" x14ac:dyDescent="0.25"/>
    <row r="931" ht="12" customHeight="1" x14ac:dyDescent="0.25"/>
    <row r="932" ht="12" customHeight="1" x14ac:dyDescent="0.25"/>
    <row r="933" ht="12" customHeight="1" x14ac:dyDescent="0.25"/>
    <row r="934" ht="12" customHeight="1" x14ac:dyDescent="0.25"/>
    <row r="935" ht="12" customHeight="1" x14ac:dyDescent="0.25"/>
    <row r="936" ht="12" customHeight="1" x14ac:dyDescent="0.25"/>
    <row r="937" ht="12" customHeight="1" x14ac:dyDescent="0.25"/>
    <row r="938" ht="12" customHeight="1" x14ac:dyDescent="0.25"/>
    <row r="939" ht="12" customHeight="1" x14ac:dyDescent="0.25"/>
    <row r="940" ht="12" customHeight="1" x14ac:dyDescent="0.25"/>
    <row r="941" ht="12" customHeight="1" x14ac:dyDescent="0.25"/>
    <row r="942" ht="12" customHeight="1" x14ac:dyDescent="0.25"/>
    <row r="943" ht="12" customHeight="1" x14ac:dyDescent="0.25"/>
    <row r="944" ht="12" customHeight="1" x14ac:dyDescent="0.25"/>
    <row r="945" ht="12" customHeight="1" x14ac:dyDescent="0.25"/>
    <row r="946" ht="12" customHeight="1" x14ac:dyDescent="0.25"/>
    <row r="947" ht="12" customHeight="1" x14ac:dyDescent="0.25"/>
    <row r="948" ht="12" customHeight="1" x14ac:dyDescent="0.25"/>
    <row r="949" ht="12" customHeight="1" x14ac:dyDescent="0.25"/>
    <row r="950" ht="12" customHeight="1" x14ac:dyDescent="0.25"/>
    <row r="951" ht="12" customHeight="1" x14ac:dyDescent="0.25"/>
    <row r="952" ht="12" customHeight="1" x14ac:dyDescent="0.25"/>
    <row r="953" ht="12" customHeight="1" x14ac:dyDescent="0.25"/>
    <row r="954" ht="12" customHeight="1" x14ac:dyDescent="0.25"/>
    <row r="955" ht="12" customHeight="1" x14ac:dyDescent="0.25"/>
    <row r="956" ht="12" customHeight="1" x14ac:dyDescent="0.25"/>
    <row r="957" ht="12" customHeight="1" x14ac:dyDescent="0.25"/>
    <row r="958" ht="12" customHeight="1" x14ac:dyDescent="0.25"/>
    <row r="959" ht="12" customHeight="1" x14ac:dyDescent="0.25"/>
    <row r="960" ht="12" customHeight="1" x14ac:dyDescent="0.25"/>
    <row r="961" ht="12" customHeight="1" x14ac:dyDescent="0.25"/>
    <row r="962" ht="12" customHeight="1" x14ac:dyDescent="0.25"/>
    <row r="963" ht="12" customHeight="1" x14ac:dyDescent="0.25"/>
    <row r="964" ht="12" customHeight="1" x14ac:dyDescent="0.25"/>
    <row r="965" ht="12" customHeight="1" x14ac:dyDescent="0.25"/>
    <row r="966" ht="12" customHeight="1" x14ac:dyDescent="0.25"/>
    <row r="967" ht="12" customHeight="1" x14ac:dyDescent="0.25"/>
    <row r="968" ht="12" customHeight="1" x14ac:dyDescent="0.25"/>
    <row r="969" ht="12" customHeight="1" x14ac:dyDescent="0.25"/>
    <row r="970" ht="12" customHeight="1" x14ac:dyDescent="0.25"/>
    <row r="971" ht="12" customHeight="1" x14ac:dyDescent="0.25"/>
    <row r="972" ht="12" customHeight="1" x14ac:dyDescent="0.25"/>
    <row r="973" ht="12" customHeight="1" x14ac:dyDescent="0.25"/>
    <row r="974" ht="12" customHeight="1" x14ac:dyDescent="0.25"/>
    <row r="975" ht="12" customHeight="1" x14ac:dyDescent="0.25"/>
    <row r="976" ht="12" customHeight="1" x14ac:dyDescent="0.25"/>
    <row r="977" ht="12" customHeight="1" x14ac:dyDescent="0.25"/>
    <row r="978" ht="12" customHeight="1" x14ac:dyDescent="0.25"/>
    <row r="979" ht="12" customHeight="1" x14ac:dyDescent="0.25"/>
    <row r="980" ht="12" customHeight="1" x14ac:dyDescent="0.25"/>
    <row r="981" ht="12" customHeight="1" x14ac:dyDescent="0.25"/>
    <row r="982" ht="12" customHeight="1" x14ac:dyDescent="0.25"/>
    <row r="983" ht="12" customHeight="1" x14ac:dyDescent="0.25"/>
    <row r="984" ht="12" customHeight="1" x14ac:dyDescent="0.25"/>
    <row r="985" ht="12" customHeight="1" x14ac:dyDescent="0.25"/>
    <row r="986" ht="12" customHeight="1" x14ac:dyDescent="0.25"/>
    <row r="987" ht="12" customHeight="1" x14ac:dyDescent="0.25"/>
    <row r="988" ht="12" customHeight="1" x14ac:dyDescent="0.25"/>
    <row r="989" ht="12" customHeight="1" x14ac:dyDescent="0.25"/>
    <row r="990" ht="12" customHeight="1" x14ac:dyDescent="0.25"/>
    <row r="991" ht="12" customHeight="1" x14ac:dyDescent="0.25"/>
    <row r="992" ht="12" customHeight="1" x14ac:dyDescent="0.25"/>
    <row r="993" ht="12" customHeight="1" x14ac:dyDescent="0.25"/>
    <row r="994" ht="12" customHeight="1" x14ac:dyDescent="0.25"/>
    <row r="995" ht="12" customHeight="1" x14ac:dyDescent="0.25"/>
    <row r="996" ht="12" customHeight="1" x14ac:dyDescent="0.25"/>
    <row r="997" ht="12" customHeight="1" x14ac:dyDescent="0.25"/>
    <row r="998" ht="12" customHeight="1" x14ac:dyDescent="0.25"/>
    <row r="999" ht="12" customHeight="1" x14ac:dyDescent="0.25"/>
    <row r="1000" ht="12" customHeight="1" x14ac:dyDescent="0.25"/>
  </sheetData>
  <mergeCells count="26">
    <mergeCell ref="P15:P17"/>
    <mergeCell ref="O18:O20"/>
    <mergeCell ref="P18:P20"/>
    <mergeCell ref="M5:N5"/>
    <mergeCell ref="O6:O8"/>
    <mergeCell ref="P6:P8"/>
    <mergeCell ref="O9:O11"/>
    <mergeCell ref="P9:P11"/>
    <mergeCell ref="O12:O14"/>
    <mergeCell ref="P12:P14"/>
    <mergeCell ref="I5:J5"/>
    <mergeCell ref="K5:L5"/>
    <mergeCell ref="A6:A8"/>
    <mergeCell ref="B6:B8"/>
    <mergeCell ref="O15:O17"/>
    <mergeCell ref="A18:A20"/>
    <mergeCell ref="B18:B20"/>
    <mergeCell ref="C5:D5"/>
    <mergeCell ref="E5:F5"/>
    <mergeCell ref="G5:H5"/>
    <mergeCell ref="A9:A11"/>
    <mergeCell ref="B9:B11"/>
    <mergeCell ref="A12:A14"/>
    <mergeCell ref="B12:B14"/>
    <mergeCell ref="A15:A17"/>
    <mergeCell ref="B15:B17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8"/>
  <sheetViews>
    <sheetView tabSelected="1" workbookViewId="0">
      <selection activeCell="I13" sqref="I13"/>
    </sheetView>
  </sheetViews>
  <sheetFormatPr defaultColWidth="12.6328125" defaultRowHeight="15" customHeight="1" x14ac:dyDescent="0.25"/>
  <cols>
    <col min="1" max="1" width="7.90625" customWidth="1"/>
    <col min="2" max="2" width="23.81640625" customWidth="1"/>
    <col min="3" max="3" width="1.08984375" customWidth="1"/>
    <col min="4" max="4" width="7.90625" customWidth="1"/>
    <col min="5" max="5" width="21.7265625" customWidth="1"/>
    <col min="6" max="6" width="1.08984375" customWidth="1"/>
    <col min="7" max="7" width="8.453125" customWidth="1"/>
    <col min="8" max="8" width="21.7265625" customWidth="1"/>
    <col min="9" max="26" width="8" customWidth="1"/>
  </cols>
  <sheetData>
    <row r="1" spans="1:26" ht="18" customHeight="1" x14ac:dyDescent="0.45">
      <c r="A1" s="42" t="str">
        <f>Tabel!A1</f>
        <v>2023 EESTI MEISTRIVÕISTLUSED KÄSIPALLIS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8" customHeight="1" x14ac:dyDescent="0.45">
      <c r="A2" s="42" t="str">
        <f>Tabel!A2</f>
        <v>NEIUD C KLASS</v>
      </c>
      <c r="B2" s="3"/>
      <c r="C2" s="3"/>
      <c r="D2" s="3"/>
      <c r="E2" s="75" t="str">
        <f>Tabel!L2</f>
        <v>11.02.-12.02.2023</v>
      </c>
      <c r="F2" s="16"/>
      <c r="G2" s="16" t="str">
        <f>Tabel!M2</f>
        <v>TALLINN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4.25" customHeight="1" x14ac:dyDescent="0.35">
      <c r="A3" s="43" t="str">
        <f>Tabel!A3</f>
        <v>(sündinud 2008-2010)</v>
      </c>
      <c r="B3" s="3"/>
      <c r="C3" s="3"/>
      <c r="D3" s="3"/>
      <c r="E3" s="75" t="str">
        <f>Tabel!L3</f>
        <v>01.04.-02.04.2023</v>
      </c>
      <c r="F3" s="16"/>
      <c r="G3" s="16" t="str">
        <f>Tabel!M3</f>
        <v>TAPA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4.25" customHeight="1" x14ac:dyDescent="0.35">
      <c r="A5" s="135" t="s">
        <v>39</v>
      </c>
      <c r="B5" s="111"/>
      <c r="C5" s="111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" customHeight="1" x14ac:dyDescent="0.35">
      <c r="A6" s="76"/>
      <c r="B6" s="77" t="s">
        <v>40</v>
      </c>
      <c r="C6" s="76"/>
      <c r="D6" s="136" t="s">
        <v>41</v>
      </c>
      <c r="E6" s="111"/>
      <c r="F6" s="78"/>
      <c r="G6" s="137" t="s">
        <v>42</v>
      </c>
      <c r="H6" s="111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 x14ac:dyDescent="0.3">
      <c r="A7" s="79" t="s">
        <v>43</v>
      </c>
      <c r="B7" s="134" t="s">
        <v>55</v>
      </c>
      <c r="C7" s="111"/>
      <c r="D7" s="134" t="s">
        <v>99</v>
      </c>
      <c r="E7" s="111"/>
      <c r="F7" s="3"/>
      <c r="G7" s="134" t="s">
        <v>44</v>
      </c>
      <c r="H7" s="111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 x14ac:dyDescent="0.3">
      <c r="A8" s="79" t="s">
        <v>45</v>
      </c>
      <c r="B8" s="134" t="s">
        <v>46</v>
      </c>
      <c r="C8" s="111"/>
      <c r="D8" s="134" t="s">
        <v>99</v>
      </c>
      <c r="E8" s="111"/>
      <c r="F8" s="3"/>
      <c r="G8" s="3" t="s">
        <v>103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 x14ac:dyDescent="0.3">
      <c r="A9" s="79" t="s">
        <v>48</v>
      </c>
      <c r="B9" s="134" t="s">
        <v>100</v>
      </c>
      <c r="C9" s="111"/>
      <c r="D9" s="134" t="s">
        <v>99</v>
      </c>
      <c r="E9" s="111"/>
      <c r="F9" s="3"/>
      <c r="G9" s="134" t="s">
        <v>49</v>
      </c>
      <c r="H9" s="111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 x14ac:dyDescent="0.3">
      <c r="A10" s="79" t="s">
        <v>50</v>
      </c>
      <c r="B10" s="134" t="s">
        <v>18</v>
      </c>
      <c r="C10" s="111"/>
      <c r="D10" s="134" t="s">
        <v>104</v>
      </c>
      <c r="E10" s="111"/>
      <c r="F10" s="3"/>
      <c r="G10" s="134" t="s">
        <v>105</v>
      </c>
      <c r="H10" s="111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 x14ac:dyDescent="0.3">
      <c r="A11" s="79" t="s">
        <v>51</v>
      </c>
      <c r="B11" s="134" t="s">
        <v>52</v>
      </c>
      <c r="C11" s="111"/>
      <c r="D11" s="134" t="s">
        <v>98</v>
      </c>
      <c r="E11" s="111"/>
      <c r="F11" s="3"/>
      <c r="G11" s="134" t="s">
        <v>53</v>
      </c>
      <c r="H11" s="111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7.5" customHeight="1" x14ac:dyDescent="0.3">
      <c r="A12" s="80"/>
      <c r="B12" s="80"/>
      <c r="C12" s="3"/>
      <c r="D12" s="80"/>
      <c r="E12" s="80"/>
      <c r="F12" s="3"/>
      <c r="G12" s="80"/>
      <c r="H12" s="80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1" customHeight="1" x14ac:dyDescent="0.45">
      <c r="A13" s="81" t="s">
        <v>54</v>
      </c>
      <c r="B13" s="82" t="s">
        <v>55</v>
      </c>
      <c r="C13" s="3"/>
      <c r="D13" s="81" t="s">
        <v>56</v>
      </c>
      <c r="E13" s="82" t="str">
        <f>IF(B8&gt;0,B8,"")</f>
        <v>SK Reval-Sport/Kopli</v>
      </c>
      <c r="F13" s="3"/>
      <c r="G13" s="81" t="s">
        <v>57</v>
      </c>
      <c r="H13" s="82" t="str">
        <f>IF(B9&gt;0,B9,"")</f>
        <v>SK Reval-Sport/Mustamäe 1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4.25" customHeight="1" x14ac:dyDescent="0.35">
      <c r="A14" s="83">
        <v>1</v>
      </c>
      <c r="B14" s="84" t="s">
        <v>58</v>
      </c>
      <c r="C14" s="3"/>
      <c r="D14" s="83">
        <v>1</v>
      </c>
      <c r="E14" s="84" t="s">
        <v>59</v>
      </c>
      <c r="F14" s="3"/>
      <c r="G14" s="83">
        <v>1</v>
      </c>
      <c r="H14" s="84" t="s">
        <v>60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4.25" customHeight="1" x14ac:dyDescent="0.35">
      <c r="A15" s="83">
        <v>2</v>
      </c>
      <c r="B15" s="84" t="s">
        <v>61</v>
      </c>
      <c r="C15" s="3"/>
      <c r="D15" s="83">
        <v>2</v>
      </c>
      <c r="E15" s="84" t="s">
        <v>62</v>
      </c>
      <c r="F15" s="3"/>
      <c r="G15" s="83">
        <v>2</v>
      </c>
      <c r="H15" s="84" t="s">
        <v>63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4.25" customHeight="1" x14ac:dyDescent="0.35">
      <c r="A16" s="83">
        <v>3</v>
      </c>
      <c r="B16" s="84" t="s">
        <v>64</v>
      </c>
      <c r="C16" s="3"/>
      <c r="D16" s="83">
        <v>3</v>
      </c>
      <c r="E16" s="84" t="s">
        <v>65</v>
      </c>
      <c r="F16" s="3"/>
      <c r="G16" s="83">
        <v>3</v>
      </c>
      <c r="H16" s="84" t="s">
        <v>66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4.25" customHeight="1" x14ac:dyDescent="0.35">
      <c r="A17" s="83">
        <v>4</v>
      </c>
      <c r="B17" s="84" t="s">
        <v>67</v>
      </c>
      <c r="C17" s="3"/>
      <c r="D17" s="83">
        <v>4</v>
      </c>
      <c r="E17" s="84" t="s">
        <v>68</v>
      </c>
      <c r="F17" s="3"/>
      <c r="G17" s="83">
        <v>4</v>
      </c>
      <c r="H17" s="84" t="s">
        <v>69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4.25" customHeight="1" x14ac:dyDescent="0.35">
      <c r="A18" s="83">
        <v>5</v>
      </c>
      <c r="B18" s="84" t="s">
        <v>70</v>
      </c>
      <c r="C18" s="3"/>
      <c r="D18" s="83">
        <v>5</v>
      </c>
      <c r="E18" s="84" t="s">
        <v>71</v>
      </c>
      <c r="F18" s="3"/>
      <c r="G18" s="83">
        <v>5</v>
      </c>
      <c r="H18" s="84" t="s">
        <v>72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4.25" customHeight="1" x14ac:dyDescent="0.35">
      <c r="A19" s="83">
        <v>6</v>
      </c>
      <c r="B19" s="84" t="s">
        <v>73</v>
      </c>
      <c r="C19" s="3"/>
      <c r="D19" s="83">
        <v>6</v>
      </c>
      <c r="E19" s="84" t="s">
        <v>74</v>
      </c>
      <c r="F19" s="3"/>
      <c r="G19" s="83">
        <v>6</v>
      </c>
      <c r="H19" s="84" t="s">
        <v>75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4.25" customHeight="1" x14ac:dyDescent="0.35">
      <c r="A20" s="83">
        <v>7</v>
      </c>
      <c r="B20" s="84" t="s">
        <v>76</v>
      </c>
      <c r="C20" s="3"/>
      <c r="D20" s="83">
        <v>7</v>
      </c>
      <c r="E20" s="84" t="s">
        <v>77</v>
      </c>
      <c r="F20" s="3"/>
      <c r="G20" s="83">
        <v>7</v>
      </c>
      <c r="H20" s="84" t="s">
        <v>78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4.25" customHeight="1" x14ac:dyDescent="0.35">
      <c r="A21" s="83">
        <v>8</v>
      </c>
      <c r="B21" s="84" t="s">
        <v>79</v>
      </c>
      <c r="C21" s="3"/>
      <c r="D21" s="83">
        <v>8</v>
      </c>
      <c r="E21" s="84" t="s">
        <v>80</v>
      </c>
      <c r="F21" s="3"/>
      <c r="G21" s="83">
        <v>8</v>
      </c>
      <c r="H21" s="84" t="s">
        <v>81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4.25" customHeight="1" thickBot="1" x14ac:dyDescent="0.4">
      <c r="A22" s="105" t="s">
        <v>89</v>
      </c>
      <c r="B22" s="106" t="s">
        <v>44</v>
      </c>
      <c r="C22" s="3"/>
      <c r="D22" s="83">
        <v>9</v>
      </c>
      <c r="E22" s="84" t="s">
        <v>82</v>
      </c>
      <c r="F22" s="3"/>
      <c r="G22" s="83">
        <v>9</v>
      </c>
      <c r="H22" s="84" t="s">
        <v>83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4.25" customHeight="1" thickTop="1" x14ac:dyDescent="0.35">
      <c r="A23" s="100"/>
      <c r="B23" s="102"/>
      <c r="C23" s="84"/>
      <c r="D23" s="83">
        <v>10</v>
      </c>
      <c r="E23" s="84" t="s">
        <v>84</v>
      </c>
      <c r="F23" s="3"/>
      <c r="G23" s="83">
        <v>10</v>
      </c>
      <c r="H23" s="108" t="s">
        <v>85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4.25" customHeight="1" x14ac:dyDescent="0.35">
      <c r="A24" s="100"/>
      <c r="B24" s="102"/>
      <c r="C24" s="84"/>
      <c r="D24" s="83">
        <v>11</v>
      </c>
      <c r="E24" s="84" t="s">
        <v>86</v>
      </c>
      <c r="F24" s="3"/>
      <c r="G24" s="109" t="s">
        <v>89</v>
      </c>
      <c r="H24" s="84" t="s">
        <v>90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4.25" customHeight="1" thickBot="1" x14ac:dyDescent="0.4">
      <c r="A25" s="100"/>
      <c r="B25" s="102"/>
      <c r="C25" s="3"/>
      <c r="D25" s="83">
        <v>12</v>
      </c>
      <c r="E25" s="84" t="s">
        <v>87</v>
      </c>
      <c r="F25" s="3"/>
      <c r="G25" s="86" t="s">
        <v>89</v>
      </c>
      <c r="H25" s="87" t="s">
        <v>91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4.25" customHeight="1" thickTop="1" x14ac:dyDescent="0.35">
      <c r="A26" s="100"/>
      <c r="B26" s="102"/>
      <c r="C26" s="84"/>
      <c r="D26" s="107">
        <v>13</v>
      </c>
      <c r="E26" s="108" t="s">
        <v>88</v>
      </c>
      <c r="F26" s="3"/>
      <c r="G26" s="103"/>
      <c r="H26" s="102"/>
      <c r="I26" s="10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4.25" customHeight="1" x14ac:dyDescent="0.35">
      <c r="A27" s="100"/>
      <c r="B27" s="102"/>
      <c r="C27" s="84"/>
      <c r="D27" s="85" t="s">
        <v>89</v>
      </c>
      <c r="E27" s="84" t="s">
        <v>47</v>
      </c>
      <c r="F27" s="3"/>
      <c r="G27" s="100"/>
      <c r="H27" s="102"/>
      <c r="I27" s="102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4.25" customHeight="1" x14ac:dyDescent="0.35">
      <c r="A28" s="100"/>
      <c r="B28" s="102"/>
      <c r="C28" s="3"/>
      <c r="D28" s="85" t="s">
        <v>89</v>
      </c>
      <c r="E28" s="84" t="s">
        <v>101</v>
      </c>
      <c r="F28" s="3"/>
      <c r="G28" s="100"/>
      <c r="H28" s="102"/>
      <c r="I28" s="102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4.25" customHeight="1" thickBot="1" x14ac:dyDescent="0.4">
      <c r="A29" s="100"/>
      <c r="B29" s="102"/>
      <c r="C29" s="3"/>
      <c r="D29" s="86" t="s">
        <v>89</v>
      </c>
      <c r="E29" s="84" t="s">
        <v>102</v>
      </c>
      <c r="F29" s="3"/>
      <c r="G29" s="100"/>
      <c r="H29" s="102"/>
      <c r="I29" s="10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 thickTop="1" x14ac:dyDescent="0.3">
      <c r="A30" s="101"/>
      <c r="B30" s="102"/>
      <c r="C30" s="102"/>
      <c r="D30" s="101"/>
      <c r="E30" s="104"/>
      <c r="F30" s="102"/>
      <c r="G30" s="101"/>
      <c r="H30" s="102"/>
      <c r="I30" s="102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" customHeight="1" x14ac:dyDescent="0.35">
      <c r="A31" s="5" t="s">
        <v>92</v>
      </c>
      <c r="B31" s="5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" customHeight="1" x14ac:dyDescent="0.35">
      <c r="A32" s="5"/>
      <c r="B32" s="77" t="s">
        <v>93</v>
      </c>
      <c r="C32" s="3"/>
      <c r="D32" s="138" t="s">
        <v>40</v>
      </c>
      <c r="E32" s="11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 x14ac:dyDescent="0.3">
      <c r="A33" s="79" t="s">
        <v>43</v>
      </c>
      <c r="B33" s="139" t="s">
        <v>58</v>
      </c>
      <c r="C33" s="111"/>
      <c r="D33" s="134" t="s">
        <v>55</v>
      </c>
      <c r="E33" s="14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 x14ac:dyDescent="0.3">
      <c r="A34" s="79" t="s">
        <v>45</v>
      </c>
      <c r="B34" s="139" t="s">
        <v>87</v>
      </c>
      <c r="C34" s="111"/>
      <c r="D34" s="134" t="s">
        <v>46</v>
      </c>
      <c r="E34" s="14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 x14ac:dyDescent="0.3">
      <c r="A35" s="79" t="s">
        <v>48</v>
      </c>
      <c r="B35" s="139" t="s">
        <v>78</v>
      </c>
      <c r="C35" s="111"/>
      <c r="D35" s="143" t="s">
        <v>100</v>
      </c>
      <c r="E35" s="14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 x14ac:dyDescent="0.3">
      <c r="A36" s="79" t="s">
        <v>50</v>
      </c>
      <c r="B36" s="139" t="s">
        <v>94</v>
      </c>
      <c r="C36" s="111"/>
      <c r="D36" s="99" t="s">
        <v>18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 x14ac:dyDescent="0.3">
      <c r="A37" s="79" t="s">
        <v>51</v>
      </c>
      <c r="B37" s="139" t="s">
        <v>95</v>
      </c>
      <c r="C37" s="111"/>
      <c r="D37" s="134" t="s">
        <v>52</v>
      </c>
      <c r="E37" s="142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35">
      <c r="A38" s="88"/>
      <c r="B38" s="140"/>
      <c r="C38" s="141"/>
      <c r="D38" s="145"/>
      <c r="E38" s="141"/>
      <c r="F38" s="80"/>
      <c r="G38" s="80"/>
      <c r="H38" s="80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3.5" customHeight="1" x14ac:dyDescent="0.3">
      <c r="A39" s="3"/>
      <c r="B39" s="3"/>
      <c r="C39" s="146" t="s">
        <v>93</v>
      </c>
      <c r="D39" s="147"/>
      <c r="E39" s="147"/>
      <c r="F39" s="147"/>
      <c r="G39" s="146" t="s">
        <v>40</v>
      </c>
      <c r="H39" s="147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" customHeight="1" x14ac:dyDescent="0.35">
      <c r="A40" s="144" t="s">
        <v>96</v>
      </c>
      <c r="B40" s="111"/>
      <c r="C40" s="134" t="s">
        <v>67</v>
      </c>
      <c r="D40" s="111"/>
      <c r="E40" s="111"/>
      <c r="F40" s="111"/>
      <c r="G40" s="134" t="s">
        <v>55</v>
      </c>
      <c r="H40" s="111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5" customHeight="1" x14ac:dyDescent="0.35">
      <c r="A41" s="144" t="s">
        <v>97</v>
      </c>
      <c r="B41" s="111"/>
      <c r="C41" s="134" t="s">
        <v>70</v>
      </c>
      <c r="D41" s="111"/>
      <c r="E41" s="111"/>
      <c r="F41" s="111"/>
      <c r="G41" s="134" t="s">
        <v>55</v>
      </c>
      <c r="H41" s="111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3.5" customHeight="1" x14ac:dyDescent="0.3">
      <c r="A42" s="80"/>
      <c r="B42" s="80"/>
      <c r="C42" s="80"/>
      <c r="D42" s="80"/>
      <c r="E42" s="80"/>
      <c r="F42" s="80"/>
      <c r="G42" s="80"/>
      <c r="H42" s="80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3.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customHeigh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customHeigh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customHeigh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customHeigh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customHeigh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customHeigh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customHeigh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customHeigh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customHeigh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customHeigh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customHeigh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customHeigh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customHeigh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customHeigh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customHeigh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customHeigh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customHeigh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customHeigh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customHeigh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customHeigh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customHeigh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customHeigh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customHeigh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customHeight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 customHeight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 customHeight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 customHeight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 customHeight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 customHeight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 customHeight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 customHeight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 customHeight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 customHeight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 customHeight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75" customHeight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.75" customHeight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.75" customHeight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.75" customHeight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.75" customHeight="1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.75" customHeight="1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.75" customHeight="1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.75" customHeight="1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2.75" customHeight="1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2.75" customHeight="1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2.75" customHeight="1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2.75" customHeight="1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2.75" customHeight="1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2.75" customHeight="1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2.75" customHeight="1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2.75" customHeight="1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2.75" customHeight="1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2.75" customHeight="1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2.75" customHeight="1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2.75" customHeight="1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2.75" customHeight="1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2.75" customHeight="1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2.75" customHeight="1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2.75" customHeight="1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2.75" customHeight="1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2.75" customHeight="1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2.75" customHeight="1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</sheetData>
  <mergeCells count="37">
    <mergeCell ref="A40:B40"/>
    <mergeCell ref="A41:B41"/>
    <mergeCell ref="D38:E38"/>
    <mergeCell ref="C39:F39"/>
    <mergeCell ref="G39:H39"/>
    <mergeCell ref="C40:F40"/>
    <mergeCell ref="G40:H40"/>
    <mergeCell ref="C41:F41"/>
    <mergeCell ref="G41:H41"/>
    <mergeCell ref="D11:E11"/>
    <mergeCell ref="D32:E32"/>
    <mergeCell ref="B37:C37"/>
    <mergeCell ref="B38:C38"/>
    <mergeCell ref="B33:C33"/>
    <mergeCell ref="D33:E33"/>
    <mergeCell ref="B34:C34"/>
    <mergeCell ref="D34:E34"/>
    <mergeCell ref="B35:C35"/>
    <mergeCell ref="B36:C36"/>
    <mergeCell ref="D37:E37"/>
    <mergeCell ref="D35:E35"/>
    <mergeCell ref="G9:H9"/>
    <mergeCell ref="G10:H10"/>
    <mergeCell ref="G11:H11"/>
    <mergeCell ref="A5:C5"/>
    <mergeCell ref="D6:E6"/>
    <mergeCell ref="G6:H6"/>
    <mergeCell ref="B7:C7"/>
    <mergeCell ref="D7:E7"/>
    <mergeCell ref="G7:H7"/>
    <mergeCell ref="B8:C8"/>
    <mergeCell ref="D8:E8"/>
    <mergeCell ref="B9:C9"/>
    <mergeCell ref="D9:E9"/>
    <mergeCell ref="B10:C10"/>
    <mergeCell ref="D10:E10"/>
    <mergeCell ref="B11:C1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Ajakava</vt:lpstr>
      <vt:lpstr>Tabel</vt:lpstr>
      <vt:lpstr>Kokkuvõte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kasutaja</dc:creator>
  <cp:lastModifiedBy>Merilin Must</cp:lastModifiedBy>
  <dcterms:created xsi:type="dcterms:W3CDTF">2003-10-17T15:08:06Z</dcterms:created>
  <dcterms:modified xsi:type="dcterms:W3CDTF">2023-04-04T09:19:04Z</dcterms:modified>
</cp:coreProperties>
</file>